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528"/>
  <workbookPr codeName="ThisWorkbook" defaultThemeVersion="166925"/>
  <mc:AlternateContent xmlns:mc="http://schemas.openxmlformats.org/markup-compatibility/2006">
    <mc:Choice Requires="x15">
      <x15ac:absPath xmlns:x15ac="http://schemas.microsoft.com/office/spreadsheetml/2010/11/ac" url="D:\Users\Office 3\Desktop\Est-e-mate - latest\est-e-mate\Samples\"/>
    </mc:Choice>
  </mc:AlternateContent>
  <bookViews>
    <workbookView xWindow="0" yWindow="0" windowWidth="28800" windowHeight="13275" xr2:uid="{00000000-000D-0000-FFFF-FFFF00000000}"/>
  </bookViews>
  <sheets>
    <sheet name="Cash Flow" sheetId="1" r:id="rId1"/>
    <sheet name="BuildPhaseList - Hide This!" sheetId="3" state="hidden" r:id="rId2"/>
  </sheets>
  <definedNames>
    <definedName name="_xlnm.Print_Area" localSheetId="0">'Cash Flow'!$A$1:$CJ$40</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W31" i="1"/>
  <c r="AB31" i="1"/>
  <c r="R34" i="1"/>
  <c r="M31" i="1" l="1"/>
  <c r="R31" i="1"/>
  <c r="AL31" i="1"/>
  <c r="AQ31" i="1"/>
  <c r="AV31" i="1"/>
  <c r="BF31" i="1"/>
  <c r="BP31" i="1"/>
  <c r="BZ31" i="1"/>
  <c r="CE31" i="1"/>
  <c r="CJ31" i="1"/>
  <c r="CO31" i="1"/>
  <c r="CT31" i="1"/>
  <c r="CY31" i="1"/>
  <c r="DD31" i="1"/>
  <c r="DI31" i="1"/>
  <c r="DS31" i="1"/>
  <c r="C31" i="1"/>
  <c r="EH34" i="1" l="1"/>
  <c r="DN34" i="1"/>
  <c r="BF34" i="1"/>
  <c r="BZ34" i="1"/>
  <c r="CT34" i="1"/>
  <c r="CE36" i="1"/>
  <c r="DX36" i="1"/>
  <c r="AL34" i="1"/>
  <c r="R38" i="1"/>
  <c r="W38" i="1" s="1"/>
  <c r="AB38" i="1" s="1"/>
  <c r="AG38" i="1" s="1"/>
  <c r="H32" i="1"/>
  <c r="M32" i="1"/>
  <c r="R32" i="1"/>
  <c r="W32" i="1"/>
  <c r="AB32" i="1"/>
  <c r="AG32" i="1"/>
  <c r="AL32" i="1"/>
  <c r="AQ32" i="1"/>
  <c r="AV32" i="1"/>
  <c r="BA32" i="1"/>
  <c r="BF32" i="1"/>
  <c r="BK32" i="1"/>
  <c r="BP32" i="1"/>
  <c r="BU32" i="1"/>
  <c r="BZ32" i="1"/>
  <c r="CE32" i="1"/>
  <c r="CJ32" i="1"/>
  <c r="CO32" i="1"/>
  <c r="CT32" i="1"/>
  <c r="CY32" i="1"/>
  <c r="DD32" i="1"/>
  <c r="DI32" i="1"/>
  <c r="DN32" i="1"/>
  <c r="DS32" i="1"/>
  <c r="C32" i="1"/>
  <c r="DX38" i="1" l="1"/>
  <c r="EC38" i="1" s="1"/>
  <c r="DN38" i="1"/>
  <c r="DS38" i="1" s="1"/>
  <c r="CT38" i="1"/>
  <c r="CY38" i="1" s="1"/>
  <c r="DD38" i="1" s="1"/>
  <c r="DI38" i="1" s="1"/>
  <c r="AL38" i="1"/>
  <c r="AQ38" i="1" s="1"/>
  <c r="AV38" i="1" s="1"/>
  <c r="BA38" i="1" s="1"/>
  <c r="BF38" i="1"/>
  <c r="BK38" i="1" s="1"/>
  <c r="BP38" i="1" s="1"/>
  <c r="BU38" i="1" s="1"/>
  <c r="BZ38" i="1"/>
  <c r="CE38" i="1"/>
  <c r="CJ38" i="1" s="1"/>
  <c r="CO38" i="1" s="1"/>
  <c r="EH38" i="1"/>
  <c r="L5" i="3"/>
  <c r="M5" i="3" s="1"/>
  <c r="Q4" i="3"/>
  <c r="G47" i="3"/>
  <c r="G5" i="3"/>
  <c r="G6" i="3"/>
  <c r="G7" i="3"/>
  <c r="G8" i="3"/>
  <c r="G9" i="3"/>
  <c r="G10" i="3"/>
  <c r="G11" i="3"/>
  <c r="G12" i="3"/>
  <c r="G13" i="3"/>
  <c r="G14" i="3"/>
  <c r="G15" i="3"/>
  <c r="G16" i="3"/>
  <c r="G17" i="3"/>
  <c r="G18" i="3"/>
  <c r="G19" i="3"/>
  <c r="G20" i="3"/>
  <c r="G21" i="3"/>
  <c r="B25" i="1" s="1"/>
  <c r="G22" i="3"/>
  <c r="G23" i="3"/>
  <c r="G24" i="3"/>
  <c r="G25" i="3"/>
  <c r="G26" i="3"/>
  <c r="G27" i="3"/>
  <c r="G28" i="3"/>
  <c r="B35" i="1" s="1"/>
  <c r="G29" i="3"/>
  <c r="G30" i="3"/>
  <c r="G31" i="3"/>
  <c r="B37" i="1" s="1"/>
  <c r="G32" i="3"/>
  <c r="G33" i="3"/>
  <c r="B39" i="1" s="1"/>
  <c r="G34" i="3"/>
  <c r="G35" i="3"/>
  <c r="G36" i="3"/>
  <c r="G37" i="3"/>
  <c r="G38" i="3"/>
  <c r="G39" i="3"/>
  <c r="G40" i="3"/>
  <c r="G41" i="3"/>
  <c r="G42" i="3"/>
  <c r="G43" i="3"/>
  <c r="G44" i="3"/>
  <c r="G45" i="3"/>
  <c r="G46" i="3"/>
  <c r="G4" i="3"/>
  <c r="L4" i="3" l="1"/>
  <c r="M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Office 3</author>
  </authors>
  <commentList>
    <comment ref="K4" authorId="0" shapeId="0" xr:uid="{00000000-0006-0000-0100-000001000000}">
      <text>
        <r>
          <rPr>
            <sz val="14"/>
            <color indexed="81"/>
            <rFont val="Tahoma"/>
            <family val="2"/>
          </rPr>
          <t>This checks if the number of build pahses in the "Your Build Phase Order" list is equal to the number of entries in the "Pos." column in the "Master Build Phase List" section.</t>
        </r>
        <r>
          <rPr>
            <sz val="9"/>
            <color indexed="81"/>
            <rFont val="Tahoma"/>
            <family val="2"/>
          </rPr>
          <t xml:space="preserve">
</t>
        </r>
      </text>
    </comment>
    <comment ref="K5" authorId="0" shapeId="0" xr:uid="{00000000-0006-0000-0100-000002000000}">
      <text>
        <r>
          <rPr>
            <sz val="14"/>
            <color indexed="81"/>
            <rFont val="Tahoma"/>
            <family val="2"/>
          </rPr>
          <t>This checks if the sum of the numbers in the "Pos." column correctly relate to the number of numbers in the "Pos." column.</t>
        </r>
      </text>
    </comment>
  </commentList>
</comments>
</file>

<file path=xl/sharedStrings.xml><?xml version="1.0" encoding="utf-8"?>
<sst xmlns="http://schemas.openxmlformats.org/spreadsheetml/2006/main" count="168" uniqueCount="106">
  <si>
    <t>Site set up</t>
  </si>
  <si>
    <t>Demolition</t>
  </si>
  <si>
    <t>Foundations</t>
  </si>
  <si>
    <t>Footings</t>
  </si>
  <si>
    <t>Internal Preparation</t>
  </si>
  <si>
    <t>Brickwork Shell</t>
  </si>
  <si>
    <t>Structural Openings</t>
  </si>
  <si>
    <t>First Floor Joists</t>
  </si>
  <si>
    <t>Roof Structure</t>
  </si>
  <si>
    <t>Roof Tiling</t>
  </si>
  <si>
    <t>Plastering</t>
  </si>
  <si>
    <t>Internal Decoration</t>
  </si>
  <si>
    <t>External Decoration</t>
  </si>
  <si>
    <t>Cleaning</t>
  </si>
  <si>
    <t>Completion</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</si>
  <si>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</si>
  <si>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</si>
  <si>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</si>
  <si>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</si>
  <si>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</si>
  <si>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</si>
  <si>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</si>
  <si>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</si>
  <si>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</si>
  <si>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</si>
  <si>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</si>
  <si>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</si>
  <si>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</si>
  <si>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</si>
  <si>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</si>
  <si>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</si>
  <si>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</si>
  <si>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</si>
  <si>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</si>
  <si>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</si>
  <si>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</si>
  <si>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</si>
  <si>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</si>
  <si>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</si>
  <si>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</si>
  <si>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</si>
  <si>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</si>
  <si>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</si>
  <si>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01823 400480</t>
  </si>
  <si>
    <t xml:space="preserve"> www.est-e-mate.co.uk</t>
  </si>
  <si>
    <t>enquiries@est-e-mate.co.uk</t>
  </si>
  <si>
    <t>Beaconstone, Hillcommon, Taunton, Somerset, TA4 1DU</t>
  </si>
  <si>
    <t>Master Build Phase List</t>
  </si>
  <si>
    <t>Building Regulations</t>
  </si>
  <si>
    <t>Commencement</t>
  </si>
  <si>
    <t>Design Phase</t>
  </si>
  <si>
    <t>Drains</t>
  </si>
  <si>
    <t>Electrician 1st Fix</t>
  </si>
  <si>
    <t>Electrician 2nd Fix</t>
  </si>
  <si>
    <t>Erect Scaffold</t>
  </si>
  <si>
    <t>External Works 1</t>
  </si>
  <si>
    <t>External Works 2</t>
  </si>
  <si>
    <t>External Works 3</t>
  </si>
  <si>
    <t>Internal Fitting Out</t>
  </si>
  <si>
    <t>Joinery 1st Fix</t>
  </si>
  <si>
    <t>Joinery 2nd Fix</t>
  </si>
  <si>
    <t>Landscaping</t>
  </si>
  <si>
    <t>Main Drains</t>
  </si>
  <si>
    <t>Oversite and slabbing</t>
  </si>
  <si>
    <t>Planning Application</t>
  </si>
  <si>
    <t>Plumb 1st Fix</t>
  </si>
  <si>
    <t>Plumb 2nd Fix</t>
  </si>
  <si>
    <t>Precontract</t>
  </si>
  <si>
    <t>Roads 1</t>
  </si>
  <si>
    <t>Roads 2</t>
  </si>
  <si>
    <t>Site Acquisition</t>
  </si>
  <si>
    <t>Timber Frame</t>
  </si>
  <si>
    <t>Underpinning</t>
  </si>
  <si>
    <t>Ground Floor Joists</t>
  </si>
  <si>
    <t>Post Contract</t>
  </si>
  <si>
    <t>Additional Floor Joists</t>
  </si>
  <si>
    <t>External Preparation</t>
  </si>
  <si>
    <t>Build Phase Header</t>
  </si>
  <si>
    <t>Pos.</t>
  </si>
  <si>
    <t>Build Phase</t>
  </si>
  <si>
    <t>Build Phase Pos.</t>
  </si>
  <si>
    <t>Your Build Phase Order</t>
  </si>
  <si>
    <t>Your Build Phase List</t>
  </si>
  <si>
    <t>Check 1</t>
  </si>
  <si>
    <t>Check 2</t>
  </si>
  <si>
    <t>Look Ups</t>
  </si>
  <si>
    <t>Checks</t>
  </si>
  <si>
    <t>&gt;</t>
  </si>
  <si>
    <t>&lt;</t>
  </si>
  <si>
    <t>Labour</t>
  </si>
  <si>
    <t>Materials</t>
  </si>
  <si>
    <t>Plant</t>
  </si>
  <si>
    <t>TOTAL</t>
  </si>
  <si>
    <t>VAT</t>
  </si>
  <si>
    <t>Provisional sums</t>
  </si>
  <si>
    <t>Value of work completed on site</t>
  </si>
  <si>
    <t>PROGRAMME AND CASH FLOW PROJECTION</t>
  </si>
  <si>
    <t>Payments Out</t>
  </si>
  <si>
    <t>VAT Refund</t>
  </si>
  <si>
    <t>USER GUIDE</t>
  </si>
  <si>
    <t>To remove a highlighted square, click on the square and hit delete on the keyboard.</t>
  </si>
  <si>
    <t>If you would like to change any of the blocks on the Program Of Works, you can do so by simply entering the number 1 in any square, it will then automatically change to the preset colour of that line.</t>
  </si>
  <si>
    <r>
      <t xml:space="preserve">If you have any questions or require any assistance whilst editing this document, please feel free to contact </t>
    </r>
    <r>
      <rPr>
        <b/>
        <sz val="11"/>
        <color theme="1"/>
        <rFont val="Calibri"/>
        <family val="2"/>
        <scheme val="minor"/>
      </rPr>
      <t>Jordan Priddle</t>
    </r>
    <r>
      <rPr>
        <sz val="11"/>
        <color theme="1"/>
        <rFont val="Calibri"/>
        <family val="2"/>
        <scheme val="minor"/>
      </rPr>
      <t xml:space="preserve"> by email: jordan.priddle@est-e-mate.co.uk or telephone: 01823 400480</t>
    </r>
  </si>
  <si>
    <t>To edit a figure in the Cash Flow Projection, simply highlight the square containing the figure, and type the new number. Squares that contain formula have been locked for editing to ensure the document is self-calculating</t>
  </si>
  <si>
    <t>Cumulative Cash Flow</t>
  </si>
  <si>
    <t>Site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</si>
</sst>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9"/>
      <color indexed="81"/>
      <name val="Tahoma"/>
      <family val="2"/>
    </font>
    <font>
      <b/>
      <sz val="16"/>
      <color theme="0"/>
      <name val="Calibri"/>
      <family val="2"/>
      <scheme val="minor"/>
    </font>
    <font>
      <sz val="14"/>
      <color indexed="81"/>
      <name val="Tahoma"/>
      <family val="2"/>
    </font>
    <font>
      <b/>
      <sz val="12"/>
      <color theme="1"/>
      <name val="Calibri"/>
      <family val="2"/>
      <scheme val="minor"/>
    </font>
    <font>
      <b/>
      <sz val="11"/>
      <name val="Calibri"/>
      <family val="2"/>
      <scheme val="minor"/>
    </font>
    <font>
      <b/>
      <sz val="18"/>
      <color theme="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FFFFDD"/>
        <bgColor indexed="64"/>
      </patternFill>
    </fill>
    <fill>
      <patternFill patternType="solid">
        <fgColor rgb="FF6E6E7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4" tint="0.59999389629810485"/>
        <bgColor indexed="64"/>
      </patternFill>
    </fill>
  </fills>
  <borders count="82">
    <border>
      <left/>
      <right/>
      <top/>
      <bottom/>
      <diagonal/>
    </border>
    <border>
      <left/>
      <right/>
      <top/>
      <bottom style="thick">
        <color indexed="64"/>
      </bottom>
      <diagonal/>
    </border>
    <border>
      <left style="thick">
        <color auto="1"/>
      </left>
      <right/>
      <top style="medium">
        <color auto="1"/>
      </top>
      <bottom style="thin">
        <color auto="1"/>
      </bottom>
      <diagonal/>
    </border>
    <border>
      <left style="thick">
        <color auto="1"/>
      </left>
      <right/>
      <top style="thin">
        <color auto="1"/>
      </top>
      <bottom style="thin">
        <color auto="1"/>
      </bottom>
      <diagonal/>
    </border>
    <border>
      <left style="thick">
        <color auto="1"/>
      </left>
      <right/>
      <top style="thin">
        <color auto="1"/>
      </top>
      <bottom style="thick">
        <color auto="1"/>
      </bottom>
      <diagonal/>
    </border>
    <border>
      <left style="thick">
        <color auto="1"/>
      </left>
      <right style="thin">
        <color theme="4" tint="0.59999389629810485"/>
      </right>
      <top style="thick">
        <color auto="1"/>
      </top>
      <bottom style="medium">
        <color auto="1"/>
      </bottom>
      <diagonal/>
    </border>
    <border>
      <left style="thin">
        <color theme="4" tint="0.59999389629810485"/>
      </left>
      <right style="thin">
        <color theme="4" tint="0.59999389629810485"/>
      </right>
      <top style="thick">
        <color auto="1"/>
      </top>
      <bottom style="medium">
        <color auto="1"/>
      </bottom>
      <diagonal/>
    </border>
    <border>
      <left style="thin">
        <color theme="4" tint="0.59999389629810485"/>
      </left>
      <right style="thick">
        <color auto="1"/>
      </right>
      <top style="thick">
        <color auto="1"/>
      </top>
      <bottom style="medium">
        <color auto="1"/>
      </bottom>
      <diagonal/>
    </border>
    <border>
      <left style="thin">
        <color theme="4" tint="0.59999389629810485"/>
      </left>
      <right style="medium">
        <color auto="1"/>
      </right>
      <top style="thick">
        <color auto="1"/>
      </top>
      <bottom style="medium">
        <color auto="1"/>
      </bottom>
      <diagonal/>
    </border>
    <border>
      <left style="medium">
        <color auto="1"/>
      </left>
      <right style="thin">
        <color theme="4" tint="0.59999389629810485"/>
      </right>
      <top style="thick">
        <color auto="1"/>
      </top>
      <bottom style="medium">
        <color auto="1"/>
      </bottom>
      <diagonal/>
    </border>
    <border>
      <left/>
      <right style="thin">
        <color theme="4" tint="0.59999389629810485"/>
      </right>
      <top style="thick">
        <color auto="1"/>
      </top>
      <bottom style="medium">
        <color auto="1"/>
      </bottom>
      <diagonal/>
    </border>
    <border>
      <left style="thick">
        <color auto="1"/>
      </left>
      <right style="medium">
        <color auto="1"/>
      </right>
      <top style="thick">
        <color auto="1"/>
      </top>
      <bottom style="thin">
        <color auto="1"/>
      </bottom>
      <diagonal/>
    </border>
    <border>
      <left style="medium">
        <color auto="1"/>
      </left>
      <right style="thin">
        <color rgb="FFC1DBF1"/>
      </right>
      <top style="medium">
        <color auto="1"/>
      </top>
      <bottom style="thin">
        <color auto="1"/>
      </bottom>
      <diagonal/>
    </border>
    <border>
      <left style="thin">
        <color rgb="FFC1DBF1"/>
      </left>
      <right style="thin">
        <color rgb="FFC1DBF1"/>
      </right>
      <top style="medium">
        <color auto="1"/>
      </top>
      <bottom style="thin">
        <color auto="1"/>
      </bottom>
      <diagonal/>
    </border>
    <border>
      <left style="thin">
        <color rgb="FFC1DBF1"/>
      </left>
      <right style="medium">
        <color auto="1"/>
      </right>
      <top style="medium">
        <color auto="1"/>
      </top>
      <bottom style="thin">
        <color auto="1"/>
      </bottom>
      <diagonal/>
    </border>
    <border>
      <left style="medium">
        <color auto="1"/>
      </left>
      <right style="thin">
        <color rgb="FFC1DBF1"/>
      </right>
      <top style="thin">
        <color auto="1"/>
      </top>
      <bottom style="thin">
        <color auto="1"/>
      </bottom>
      <diagonal/>
    </border>
    <border>
      <left style="thin">
        <color rgb="FFC1DBF1"/>
      </left>
      <right style="thin">
        <color rgb="FFC1DBF1"/>
      </right>
      <top style="thin">
        <color auto="1"/>
      </top>
      <bottom style="thin">
        <color auto="1"/>
      </bottom>
      <diagonal/>
    </border>
    <border>
      <left style="thin">
        <color rgb="FFC1DBF1"/>
      </left>
      <right style="medium">
        <color auto="1"/>
      </right>
      <top style="thin">
        <color auto="1"/>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n">
        <color rgb="FFC1DBF1"/>
      </left>
      <right style="thick">
        <color auto="1"/>
      </right>
      <top style="medium">
        <color auto="1"/>
      </top>
      <bottom style="thin">
        <color auto="1"/>
      </bottom>
      <diagonal/>
    </border>
    <border>
      <left style="thin">
        <color rgb="FFC1DBF1"/>
      </left>
      <right style="thick">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style="medium">
        <color auto="1"/>
      </top>
      <bottom style="thin">
        <color auto="1"/>
      </bottom>
      <diagonal/>
    </border>
    <border>
      <left style="medium">
        <color auto="1"/>
      </left>
      <right style="thick">
        <color indexed="64"/>
      </right>
      <top style="medium">
        <color auto="1"/>
      </top>
      <bottom style="thin">
        <color auto="1"/>
      </bottom>
      <diagonal/>
    </border>
    <border>
      <left style="thick">
        <color auto="1"/>
      </left>
      <right style="medium">
        <color auto="1"/>
      </right>
      <top style="thin">
        <color auto="1"/>
      </top>
      <bottom style="thick">
        <color indexed="64"/>
      </bottom>
      <diagonal/>
    </border>
    <border>
      <left style="medium">
        <color auto="1"/>
      </left>
      <right style="thick">
        <color indexed="64"/>
      </right>
      <top style="thin">
        <color auto="1"/>
      </top>
      <bottom style="thick">
        <color indexed="64"/>
      </bottom>
      <diagonal/>
    </border>
    <border>
      <left/>
      <right style="thick">
        <color indexed="64"/>
      </right>
      <top style="medium">
        <color auto="1"/>
      </top>
      <bottom style="thin">
        <color auto="1"/>
      </bottom>
      <diagonal/>
    </border>
    <border>
      <left/>
      <right style="thick">
        <color indexed="64"/>
      </right>
      <top style="thin">
        <color auto="1"/>
      </top>
      <bottom style="thick">
        <color indexed="64"/>
      </bottom>
      <diagonal/>
    </border>
    <border>
      <left style="medium">
        <color auto="1"/>
      </left>
      <right/>
      <top style="thin">
        <color auto="1"/>
      </top>
      <bottom style="thick">
        <color auto="1"/>
      </bottom>
      <diagonal/>
    </border>
    <border>
      <left style="medium">
        <color auto="1"/>
      </left>
      <right style="thick">
        <color auto="1"/>
      </right>
      <top style="thick">
        <color auto="1"/>
      </top>
      <bottom style="thin">
        <color auto="1"/>
      </bottom>
      <diagonal/>
    </border>
    <border>
      <left style="thick">
        <color auto="1"/>
      </left>
      <right style="medium">
        <color auto="1"/>
      </right>
      <top style="thin">
        <color auto="1"/>
      </top>
      <bottom style="medium">
        <color auto="1"/>
      </bottom>
      <diagonal/>
    </border>
    <border>
      <left style="medium">
        <color auto="1"/>
      </left>
      <right style="thick">
        <color auto="1"/>
      </right>
      <top style="thin">
        <color auto="1"/>
      </top>
      <bottom style="medium">
        <color auto="1"/>
      </bottom>
      <diagonal/>
    </border>
    <border>
      <left style="medium">
        <color auto="1"/>
      </left>
      <right style="medium">
        <color auto="1"/>
      </right>
      <top style="thick">
        <color auto="1"/>
      </top>
      <bottom style="thin">
        <color auto="1"/>
      </bottom>
      <diagonal/>
    </border>
    <border>
      <left style="medium">
        <color auto="1"/>
      </left>
      <right style="medium">
        <color auto="1"/>
      </right>
      <top style="thin">
        <color auto="1"/>
      </top>
      <bottom style="medium">
        <color auto="1"/>
      </bottom>
      <diagonal/>
    </border>
    <border>
      <left style="thick">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thick">
        <color indexed="64"/>
      </bottom>
      <diagonal/>
    </border>
    <border>
      <left style="medium">
        <color auto="1"/>
      </left>
      <right/>
      <top style="thick">
        <color auto="1"/>
      </top>
      <bottom style="medium">
        <color auto="1"/>
      </bottom>
      <diagonal/>
    </border>
    <border>
      <left/>
      <right style="medium">
        <color auto="1"/>
      </right>
      <top style="thick">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style="medium">
        <color auto="1"/>
      </bottom>
      <diagonal/>
    </border>
    <border>
      <left style="medium">
        <color auto="1"/>
      </left>
      <right style="thin">
        <color rgb="FFC1DBF1"/>
      </right>
      <top style="thin">
        <color auto="1"/>
      </top>
      <bottom style="medium">
        <color auto="1"/>
      </bottom>
      <diagonal/>
    </border>
    <border>
      <left style="thin">
        <color rgb="FFC1DBF1"/>
      </left>
      <right style="thin">
        <color rgb="FFC1DBF1"/>
      </right>
      <top style="thin">
        <color auto="1"/>
      </top>
      <bottom style="medium">
        <color auto="1"/>
      </bottom>
      <diagonal/>
    </border>
    <border>
      <left style="thin">
        <color rgb="FFC1DBF1"/>
      </left>
      <right style="medium">
        <color auto="1"/>
      </right>
      <top style="thin">
        <color auto="1"/>
      </top>
      <bottom style="medium">
        <color auto="1"/>
      </bottom>
      <diagonal/>
    </border>
    <border>
      <left style="thin">
        <color rgb="FFC1DBF1"/>
      </left>
      <right style="thick">
        <color auto="1"/>
      </right>
      <top style="thin">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ck">
        <color auto="1"/>
      </right>
      <top style="thin">
        <color auto="1"/>
      </top>
      <bottom style="medium">
        <color auto="1"/>
      </bottom>
      <diagonal/>
    </border>
    <border>
      <left style="thick">
        <color auto="1"/>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ck">
        <color auto="1"/>
      </right>
      <top style="medium">
        <color auto="1"/>
      </top>
      <bottom style="medium">
        <color auto="1"/>
      </bottom>
      <diagonal/>
    </border>
    <border>
      <left style="thick">
        <color indexed="64"/>
      </left>
      <right/>
      <top style="medium">
        <color auto="1"/>
      </top>
      <bottom style="thick">
        <color indexed="64"/>
      </bottom>
      <diagonal/>
    </border>
    <border>
      <left style="thick">
        <color indexed="64"/>
      </left>
      <right/>
      <top style="medium">
        <color auto="1"/>
      </top>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medium">
        <color auto="1"/>
      </right>
      <top style="medium">
        <color auto="1"/>
      </top>
      <bottom style="thick">
        <color indexed="64"/>
      </bottom>
      <diagonal/>
    </border>
    <border>
      <left/>
      <right style="thick">
        <color indexed="64"/>
      </right>
      <top style="medium">
        <color auto="1"/>
      </top>
      <bottom style="thick">
        <color indexed="64"/>
      </bottom>
      <diagonal/>
    </border>
  </borders>
  <cellStyleXfs count="1">
    <xf numFmtId="0" fontId="0" fillId="0" borderId="0"/>
  </cellStyleXfs>
  <cellXfs count="186">
    <xf numFmtId="0" fontId="0" fillId="0" borderId="0" xfId="0"/>
    <xf numFmtId="0" fontId="0" fillId="0" borderId="0" xfId="0" applyProtection="1">
      <protection hidden="1"/>
    </xf>
    <xf numFmtId="0" fontId="0" fillId="0" borderId="0" xfId="0" applyAlignment="1" applyProtection="1">
      <alignment horizontal="center"/>
      <protection hidden="1"/>
    </xf>
    <xf numFmtId="0" fontId="0" fillId="0" borderId="0" xfId="0" applyAlignment="1" applyProtection="1">
      <alignment horizontal="left" vertical="center"/>
      <protection hidden="1"/>
    </xf>
    <xf numFmtId="0" fontId="2" fillId="6" borderId="46" xfId="0" applyFont="1" applyFill="1" applyBorder="1" applyAlignment="1" applyProtection="1">
      <alignment horizontal="center"/>
      <protection hidden="1"/>
    </xf>
    <xf numFmtId="0" fontId="2" fillId="6" borderId="47" xfId="0" applyFont="1" applyFill="1" applyBorder="1" applyProtection="1">
      <protection hidden="1"/>
    </xf>
    <xf numFmtId="0" fontId="0" fillId="8" borderId="38" xfId="0" applyFill="1" applyBorder="1" applyAlignment="1" applyProtection="1">
      <alignment horizontal="center"/>
      <protection locked="0" hidden="1"/>
    </xf>
    <xf numFmtId="0" fontId="0" fillId="2" borderId="39" xfId="0" applyFont="1" applyFill="1" applyBorder="1" applyAlignment="1" applyProtection="1">
      <alignment vertical="center"/>
      <protection hidden="1"/>
    </xf>
    <xf numFmtId="0" fontId="0" fillId="2" borderId="2" xfId="0" applyFill="1" applyBorder="1" applyProtection="1">
      <protection hidden="1"/>
    </xf>
    <xf numFmtId="0" fontId="0" fillId="2" borderId="52" xfId="0" applyFill="1" applyBorder="1" applyAlignment="1" applyProtection="1">
      <alignment horizontal="left" vertical="center"/>
      <protection hidden="1"/>
    </xf>
    <xf numFmtId="0" fontId="0" fillId="7" borderId="39" xfId="0" applyFill="1" applyBorder="1" applyProtection="1">
      <protection hidden="1"/>
    </xf>
    <xf numFmtId="0" fontId="0" fillId="2" borderId="38" xfId="0" applyFill="1" applyBorder="1" applyProtection="1">
      <protection hidden="1"/>
    </xf>
    <xf numFmtId="0" fontId="2" fillId="3" borderId="28" xfId="0" applyFont="1" applyFill="1" applyBorder="1" applyProtection="1">
      <protection hidden="1"/>
    </xf>
    <xf numFmtId="0" fontId="2" fillId="3" borderId="42" xfId="0" applyFont="1" applyFill="1" applyBorder="1" applyProtection="1">
      <protection hidden="1"/>
    </xf>
    <xf numFmtId="0" fontId="0" fillId="2" borderId="30" xfId="0" applyFill="1" applyBorder="1" applyAlignment="1" applyProtection="1">
      <alignment horizontal="center"/>
      <protection hidden="1"/>
    </xf>
    <xf numFmtId="0" fontId="0" fillId="2" borderId="0" xfId="0" applyFill="1" applyBorder="1" applyAlignment="1" applyProtection="1">
      <alignment horizontal="center"/>
      <protection hidden="1"/>
    </xf>
    <xf numFmtId="0" fontId="0" fillId="2" borderId="31" xfId="0" applyFill="1" applyBorder="1" applyProtection="1">
      <protection hidden="1"/>
    </xf>
    <xf numFmtId="0" fontId="0" fillId="8" borderId="50" xfId="0" applyFill="1" applyBorder="1" applyAlignment="1" applyProtection="1">
      <alignment horizontal="center"/>
      <protection locked="0" hidden="1"/>
    </xf>
    <xf numFmtId="0" fontId="0" fillId="2" borderId="51" xfId="0" applyFont="1" applyFill="1" applyBorder="1" applyAlignment="1" applyProtection="1">
      <alignment vertical="center"/>
      <protection hidden="1"/>
    </xf>
    <xf numFmtId="0" fontId="0" fillId="2" borderId="3" xfId="0" applyFill="1" applyBorder="1" applyProtection="1">
      <protection hidden="1"/>
    </xf>
    <xf numFmtId="0" fontId="0" fillId="2" borderId="53" xfId="0" applyFill="1" applyBorder="1" applyAlignment="1" applyProtection="1">
      <alignment horizontal="left" vertical="center"/>
      <protection hidden="1"/>
    </xf>
    <xf numFmtId="0" fontId="0" fillId="7" borderId="51" xfId="0" applyFill="1" applyBorder="1" applyProtection="1">
      <protection hidden="1"/>
    </xf>
    <xf numFmtId="0" fontId="0" fillId="2" borderId="40" xfId="0" applyFill="1" applyBorder="1" applyProtection="1">
      <protection hidden="1"/>
    </xf>
    <xf numFmtId="0" fontId="2" fillId="3" borderId="44" xfId="0" applyFont="1" applyFill="1" applyBorder="1" applyProtection="1">
      <protection hidden="1"/>
    </xf>
    <xf numFmtId="0" fontId="2" fillId="3" borderId="43" xfId="0" applyFont="1" applyFill="1" applyBorder="1" applyProtection="1">
      <protection hidden="1"/>
    </xf>
    <xf numFmtId="0" fontId="0" fillId="8" borderId="40" xfId="0" applyFill="1" applyBorder="1" applyAlignment="1" applyProtection="1">
      <alignment horizontal="center"/>
      <protection locked="0" hidden="1"/>
    </xf>
    <xf numFmtId="0" fontId="0" fillId="2" borderId="41" xfId="0" applyFont="1" applyFill="1" applyBorder="1" applyAlignment="1" applyProtection="1">
      <alignment vertical="center"/>
      <protection hidden="1"/>
    </xf>
    <xf numFmtId="0" fontId="0" fillId="2" borderId="4" xfId="0" applyFill="1" applyBorder="1" applyProtection="1">
      <protection hidden="1"/>
    </xf>
    <xf numFmtId="0" fontId="0" fillId="2" borderId="54" xfId="0" applyFill="1" applyBorder="1" applyAlignment="1" applyProtection="1">
      <alignment horizontal="left" vertical="center"/>
      <protection hidden="1"/>
    </xf>
    <xf numFmtId="0" fontId="0" fillId="7" borderId="41" xfId="0" applyFill="1" applyBorder="1" applyProtection="1">
      <protection hidden="1"/>
    </xf>
    <xf numFmtId="0" fontId="0" fillId="2" borderId="32" xfId="0" applyFill="1" applyBorder="1" applyAlignment="1" applyProtection="1">
      <alignment horizontal="center"/>
      <protection hidden="1"/>
    </xf>
    <xf numFmtId="0" fontId="0" fillId="2" borderId="33" xfId="0" applyFill="1" applyBorder="1" applyAlignment="1" applyProtection="1">
      <alignment horizontal="center"/>
      <protection hidden="1"/>
    </xf>
    <xf numFmtId="0" fontId="0" fillId="2" borderId="34" xfId="0" applyFill="1" applyBorder="1" applyProtection="1">
      <protection hidden="1"/>
    </xf>
    <xf numFmtId="0" fontId="0" fillId="0" borderId="0" xfId="0" applyAlignment="1" applyProtection="1">
      <alignment horizontal="right"/>
      <protection hidden="1"/>
    </xf>
    <xf numFmtId="0" fontId="0" fillId="4" borderId="12" xfId="0" applyFill="1" applyBorder="1" applyProtection="1">
      <protection locked="0"/>
    </xf>
    <xf numFmtId="0" fontId="0" fillId="4" borderId="13" xfId="0" applyFill="1" applyBorder="1" applyProtection="1">
      <protection locked="0"/>
    </xf>
    <xf numFmtId="0" fontId="0" fillId="4" borderId="14" xfId="0" applyFill="1" applyBorder="1" applyProtection="1">
      <protection locked="0"/>
    </xf>
    <xf numFmtId="0" fontId="0" fillId="4" borderId="25" xfId="0" applyFill="1" applyBorder="1" applyProtection="1">
      <protection locked="0"/>
    </xf>
    <xf numFmtId="0" fontId="0" fillId="4" borderId="15" xfId="0" applyFill="1" applyBorder="1" applyProtection="1">
      <protection locked="0"/>
    </xf>
    <xf numFmtId="0" fontId="0" fillId="4" borderId="16" xfId="0" applyFill="1" applyBorder="1" applyProtection="1">
      <protection locked="0"/>
    </xf>
    <xf numFmtId="0" fontId="0" fillId="4" borderId="17" xfId="0" applyFill="1" applyBorder="1" applyProtection="1">
      <protection locked="0"/>
    </xf>
    <xf numFmtId="0" fontId="0" fillId="4" borderId="26" xfId="0" applyFill="1" applyBorder="1" applyProtection="1">
      <protection locked="0"/>
    </xf>
    <xf numFmtId="0" fontId="0" fillId="0" borderId="0" xfId="0" applyProtection="1">
      <protection locked="0"/>
    </xf>
    <xf numFmtId="0" fontId="1" fillId="5" borderId="3" xfId="0" applyFont="1" applyFill="1" applyBorder="1" applyProtection="1">
      <protection locked="0"/>
    </xf>
    <xf numFmtId="0" fontId="1" fillId="5" borderId="60" xfId="0" applyFont="1" applyFill="1" applyBorder="1" applyProtection="1">
      <protection locked="0"/>
    </xf>
    <xf numFmtId="0" fontId="0" fillId="4" borderId="61" xfId="0" applyFill="1" applyBorder="1" applyProtection="1">
      <protection locked="0"/>
    </xf>
    <xf numFmtId="0" fontId="0" fillId="4" borderId="62" xfId="0" applyFill="1" applyBorder="1" applyProtection="1">
      <protection locked="0"/>
    </xf>
    <xf numFmtId="0" fontId="0" fillId="4" borderId="63" xfId="0" applyFill="1" applyBorder="1" applyProtection="1">
      <protection locked="0"/>
    </xf>
    <xf numFmtId="0" fontId="0" fillId="4" borderId="64" xfId="0" applyFill="1" applyBorder="1" applyProtection="1">
      <protection locked="0"/>
    </xf>
    <xf numFmtId="0" fontId="1" fillId="2" borderId="21" xfId="0" applyFont="1" applyFill="1" applyBorder="1" applyProtection="1">
      <protection locked="0"/>
    </xf>
    <xf numFmtId="0" fontId="1" fillId="2" borderId="76" xfId="0" applyFont="1" applyFill="1" applyBorder="1" applyProtection="1">
      <protection locked="0"/>
    </xf>
    <xf numFmtId="44" fontId="0" fillId="0" borderId="0" xfId="0" applyNumberFormat="1" applyProtection="1">
      <protection locked="0"/>
    </xf>
    <xf numFmtId="0" fontId="7" fillId="9" borderId="2" xfId="0" applyNumberFormat="1" applyFont="1" applyFill="1" applyBorder="1" applyProtection="1">
      <protection locked="0"/>
    </xf>
    <xf numFmtId="0" fontId="7" fillId="9" borderId="3" xfId="0" applyNumberFormat="1" applyFont="1" applyFill="1" applyBorder="1" applyProtection="1">
      <protection locked="0"/>
    </xf>
    <xf numFmtId="0" fontId="1" fillId="2" borderId="77" xfId="0" applyNumberFormat="1" applyFont="1" applyFill="1" applyBorder="1" applyProtection="1">
      <protection locked="0"/>
    </xf>
    <xf numFmtId="0" fontId="1" fillId="2" borderId="71" xfId="0" applyNumberFormat="1" applyFont="1" applyFill="1" applyBorder="1" applyProtection="1">
      <protection locked="0"/>
    </xf>
    <xf numFmtId="0" fontId="2" fillId="2" borderId="71" xfId="0" applyNumberFormat="1" applyFont="1" applyFill="1" applyBorder="1" applyProtection="1">
      <protection locked="0"/>
    </xf>
    <xf numFmtId="0" fontId="0" fillId="0" borderId="0" xfId="0" applyBorder="1" applyProtection="1">
      <protection locked="0"/>
    </xf>
    <xf numFmtId="0" fontId="0" fillId="0" borderId="1" xfId="0" applyBorder="1" applyProtection="1">
      <protection locked="0"/>
    </xf>
    <xf numFmtId="0" fontId="0" fillId="5" borderId="18" xfId="0" applyFill="1" applyBorder="1" applyAlignment="1" applyProtection="1">
      <protection locked="0"/>
    </xf>
    <xf numFmtId="0" fontId="0" fillId="5" borderId="19" xfId="0" applyFill="1" applyBorder="1" applyAlignment="1" applyProtection="1">
      <protection locked="0"/>
    </xf>
    <xf numFmtId="0" fontId="2" fillId="5" borderId="19" xfId="0" applyFont="1" applyFill="1" applyBorder="1" applyAlignment="1" applyProtection="1">
      <alignment horizontal="center"/>
      <protection locked="0"/>
    </xf>
    <xf numFmtId="0" fontId="2" fillId="5" borderId="20" xfId="0" applyFont="1" applyFill="1" applyBorder="1" applyAlignment="1" applyProtection="1">
      <alignment horizontal="center"/>
      <protection locked="0"/>
    </xf>
    <xf numFmtId="0" fontId="2" fillId="2" borderId="18" xfId="0" applyFont="1" applyFill="1" applyBorder="1" applyAlignment="1" applyProtection="1">
      <alignment horizontal="right"/>
      <protection locked="0"/>
    </xf>
    <xf numFmtId="0" fontId="2" fillId="2" borderId="19" xfId="0" applyFont="1" applyFill="1" applyBorder="1" applyAlignment="1" applyProtection="1">
      <alignment horizontal="right"/>
      <protection locked="0"/>
    </xf>
    <xf numFmtId="0" fontId="2" fillId="2" borderId="20" xfId="0" applyFont="1" applyFill="1" applyBorder="1" applyAlignment="1" applyProtection="1">
      <alignment horizontal="right"/>
      <protection locked="0"/>
    </xf>
    <xf numFmtId="0" fontId="0" fillId="5" borderId="21" xfId="0" applyFill="1" applyBorder="1" applyAlignment="1" applyProtection="1">
      <protection locked="0"/>
    </xf>
    <xf numFmtId="0" fontId="0" fillId="5" borderId="0" xfId="0" applyFill="1" applyBorder="1" applyAlignment="1" applyProtection="1">
      <protection locked="0"/>
    </xf>
    <xf numFmtId="0" fontId="2" fillId="5" borderId="0" xfId="0" applyFont="1" applyFill="1" applyBorder="1" applyAlignment="1" applyProtection="1">
      <alignment horizontal="center"/>
      <protection locked="0"/>
    </xf>
    <xf numFmtId="0" fontId="2" fillId="5" borderId="23" xfId="0" applyFont="1" applyFill="1" applyBorder="1" applyAlignment="1" applyProtection="1">
      <alignment horizontal="center"/>
      <protection locked="0"/>
    </xf>
    <xf numFmtId="0" fontId="2" fillId="2" borderId="21" xfId="0" applyFont="1" applyFill="1" applyBorder="1" applyAlignment="1" applyProtection="1">
      <alignment horizontal="right"/>
      <protection locked="0"/>
    </xf>
    <xf numFmtId="0" fontId="2" fillId="2" borderId="0" xfId="0" applyFont="1" applyFill="1" applyBorder="1" applyAlignment="1" applyProtection="1">
      <alignment horizontal="right"/>
      <protection locked="0"/>
    </xf>
    <xf numFmtId="0" fontId="2" fillId="2" borderId="23" xfId="0" applyFont="1" applyFill="1" applyBorder="1" applyAlignment="1" applyProtection="1">
      <alignment horizontal="right"/>
      <protection locked="0"/>
    </xf>
    <xf numFmtId="0" fontId="0" fillId="5" borderId="22" xfId="0" applyFill="1" applyBorder="1" applyAlignment="1" applyProtection="1">
      <protection locked="0"/>
    </xf>
    <xf numFmtId="0" fontId="0" fillId="5" borderId="1" xfId="0" applyFill="1" applyBorder="1" applyAlignment="1" applyProtection="1">
      <protection locked="0"/>
    </xf>
    <xf numFmtId="0" fontId="2" fillId="5" borderId="1" xfId="0" applyFont="1" applyFill="1" applyBorder="1" applyAlignment="1" applyProtection="1">
      <alignment horizontal="center"/>
      <protection locked="0"/>
    </xf>
    <xf numFmtId="0" fontId="2" fillId="5" borderId="24" xfId="0" applyFont="1" applyFill="1" applyBorder="1" applyAlignment="1" applyProtection="1">
      <alignment horizontal="center"/>
      <protection locked="0"/>
    </xf>
    <xf numFmtId="0" fontId="2" fillId="2" borderId="22" xfId="0" applyFont="1" applyFill="1" applyBorder="1" applyAlignment="1" applyProtection="1">
      <alignment horizontal="right"/>
      <protection locked="0"/>
    </xf>
    <xf numFmtId="0" fontId="2" fillId="2" borderId="1" xfId="0" applyFont="1" applyFill="1" applyBorder="1" applyAlignment="1" applyProtection="1">
      <alignment horizontal="right"/>
      <protection locked="0"/>
    </xf>
    <xf numFmtId="0" fontId="2" fillId="2" borderId="24" xfId="0" applyFont="1" applyFill="1" applyBorder="1" applyAlignment="1" applyProtection="1">
      <alignment horizontal="right"/>
      <protection locked="0"/>
    </xf>
    <xf numFmtId="0" fontId="1" fillId="5" borderId="11" xfId="0" applyFont="1" applyFill="1" applyBorder="1" applyProtection="1">
      <protection locked="0"/>
    </xf>
    <xf numFmtId="0" fontId="0" fillId="0" borderId="21" xfId="0" applyBorder="1" applyProtection="1">
      <protection locked="0"/>
    </xf>
    <xf numFmtId="0" fontId="0" fillId="0" borderId="23" xfId="0" applyBorder="1" applyProtection="1">
      <protection locked="0"/>
    </xf>
    <xf numFmtId="0" fontId="0" fillId="0" borderId="22" xfId="0" applyBorder="1" applyProtection="1">
      <protection locked="0"/>
    </xf>
    <xf numFmtId="0" fontId="0" fillId="0" borderId="24" xfId="0" applyBorder="1" applyProtection="1">
      <protection locked="0"/>
    </xf>
    <xf numFmtId="0" fontId="7" fillId="9" borderId="3" xfId="0" applyNumberFormat="1" applyFont="1" applyFill="1" applyBorder="1" applyProtection="1"/>
    <xf numFmtId="0" fontId="7" fillId="9" borderId="60" xfId="0" applyNumberFormat="1" applyFont="1" applyFill="1" applyBorder="1" applyProtection="1"/>
    <xf numFmtId="0" fontId="7" fillId="12" borderId="71" xfId="0" applyNumberFormat="1" applyFont="1" applyFill="1" applyBorder="1" applyProtection="1"/>
    <xf numFmtId="0" fontId="2" fillId="10" borderId="71" xfId="0" applyNumberFormat="1" applyFont="1" applyFill="1" applyBorder="1" applyProtection="1"/>
    <xf numFmtId="0" fontId="2" fillId="11" borderId="71" xfId="0" applyNumberFormat="1" applyFont="1" applyFill="1" applyBorder="1" applyProtection="1"/>
    <xf numFmtId="44" fontId="0" fillId="2" borderId="72" xfId="0" applyNumberFormat="1" applyFill="1" applyBorder="1" applyAlignment="1" applyProtection="1">
      <alignment horizontal="center"/>
      <protection locked="0"/>
    </xf>
    <xf numFmtId="44" fontId="0" fillId="2" borderId="73" xfId="0" applyNumberFormat="1" applyFill="1" applyBorder="1" applyAlignment="1" applyProtection="1">
      <alignment horizontal="center"/>
      <protection locked="0"/>
    </xf>
    <xf numFmtId="44" fontId="0" fillId="2" borderId="74" xfId="0" applyNumberFormat="1" applyFill="1" applyBorder="1" applyAlignment="1" applyProtection="1">
      <alignment horizontal="center"/>
      <protection locked="0"/>
    </xf>
    <xf numFmtId="0" fontId="8" fillId="2" borderId="35" xfId="0" applyFont="1" applyFill="1" applyBorder="1" applyAlignment="1" applyProtection="1">
      <alignment horizontal="center"/>
      <protection locked="0"/>
    </xf>
    <xf numFmtId="0" fontId="8" fillId="2" borderId="36" xfId="0" applyFont="1" applyFill="1" applyBorder="1" applyAlignment="1" applyProtection="1">
      <alignment horizontal="center"/>
      <protection locked="0"/>
    </xf>
    <xf numFmtId="0" fontId="8" fillId="2" borderId="37" xfId="0" applyFont="1" applyFill="1" applyBorder="1" applyAlignment="1" applyProtection="1">
      <alignment horizontal="center"/>
      <protection locked="0"/>
    </xf>
    <xf numFmtId="44" fontId="0" fillId="10" borderId="72" xfId="0" applyNumberFormat="1" applyFill="1" applyBorder="1" applyAlignment="1" applyProtection="1">
      <alignment horizontal="center"/>
    </xf>
    <xf numFmtId="44" fontId="0" fillId="10" borderId="73" xfId="0" applyNumberFormat="1" applyFill="1" applyBorder="1" applyAlignment="1" applyProtection="1">
      <alignment horizontal="center"/>
    </xf>
    <xf numFmtId="44" fontId="0" fillId="10" borderId="74" xfId="0" applyNumberFormat="1" applyFill="1" applyBorder="1" applyAlignment="1" applyProtection="1">
      <alignment horizontal="center"/>
    </xf>
    <xf numFmtId="44" fontId="0" fillId="10" borderId="75" xfId="0" applyNumberFormat="1" applyFill="1" applyBorder="1" applyAlignment="1" applyProtection="1">
      <alignment horizontal="center"/>
    </xf>
    <xf numFmtId="44" fontId="0" fillId="2" borderId="75" xfId="0" applyNumberFormat="1" applyFill="1" applyBorder="1" applyAlignment="1" applyProtection="1">
      <alignment horizontal="center"/>
      <protection locked="0"/>
    </xf>
    <xf numFmtId="0" fontId="0" fillId="2" borderId="78" xfId="0" applyFill="1" applyBorder="1" applyAlignment="1" applyProtection="1">
      <alignment horizontal="center"/>
      <protection locked="0"/>
    </xf>
    <xf numFmtId="0" fontId="0" fillId="2" borderId="79" xfId="0" applyFill="1" applyBorder="1" applyAlignment="1" applyProtection="1">
      <alignment horizontal="center"/>
      <protection locked="0"/>
    </xf>
    <xf numFmtId="0" fontId="0" fillId="2" borderId="81" xfId="0" applyFill="1" applyBorder="1" applyAlignment="1" applyProtection="1">
      <alignment horizontal="center"/>
      <protection locked="0"/>
    </xf>
    <xf numFmtId="0" fontId="0" fillId="2" borderId="80" xfId="0" applyFill="1" applyBorder="1" applyAlignment="1" applyProtection="1">
      <alignment horizontal="center"/>
      <protection locked="0"/>
    </xf>
    <xf numFmtId="44" fontId="0" fillId="2" borderId="78" xfId="0" applyNumberFormat="1" applyFill="1" applyBorder="1" applyAlignment="1" applyProtection="1">
      <alignment horizontal="center"/>
      <protection locked="0"/>
    </xf>
    <xf numFmtId="44" fontId="0" fillId="2" borderId="79" xfId="0" applyNumberFormat="1" applyFill="1" applyBorder="1" applyAlignment="1" applyProtection="1">
      <alignment horizontal="center"/>
      <protection locked="0"/>
    </xf>
    <xf numFmtId="44" fontId="0" fillId="2" borderId="80" xfId="0" applyNumberFormat="1" applyFill="1" applyBorder="1" applyAlignment="1" applyProtection="1">
      <alignment horizontal="center"/>
      <protection locked="0"/>
    </xf>
    <xf numFmtId="0" fontId="0" fillId="2" borderId="72" xfId="0" applyFill="1" applyBorder="1" applyAlignment="1" applyProtection="1">
      <alignment horizontal="center"/>
      <protection locked="0"/>
    </xf>
    <xf numFmtId="0" fontId="0" fillId="2" borderId="73" xfId="0" applyFill="1" applyBorder="1" applyAlignment="1" applyProtection="1">
      <alignment horizontal="center"/>
      <protection locked="0"/>
    </xf>
    <xf numFmtId="0" fontId="0" fillId="2" borderId="74" xfId="0" applyFill="1" applyBorder="1" applyAlignment="1" applyProtection="1">
      <alignment horizontal="center"/>
      <protection locked="0"/>
    </xf>
    <xf numFmtId="0" fontId="0" fillId="2" borderId="75" xfId="0" applyFill="1" applyBorder="1" applyAlignment="1" applyProtection="1">
      <alignment horizontal="center"/>
      <protection locked="0"/>
    </xf>
    <xf numFmtId="44" fontId="0" fillId="9" borderId="57" xfId="0" applyNumberFormat="1" applyFill="1" applyBorder="1" applyAlignment="1" applyProtection="1">
      <alignment horizontal="center"/>
    </xf>
    <xf numFmtId="44" fontId="0" fillId="9" borderId="58" xfId="0" applyNumberFormat="1" applyFill="1" applyBorder="1" applyAlignment="1" applyProtection="1">
      <alignment horizontal="center"/>
    </xf>
    <xf numFmtId="44" fontId="0" fillId="9" borderId="53" xfId="0" applyNumberFormat="1" applyFill="1" applyBorder="1" applyAlignment="1" applyProtection="1">
      <alignment horizontal="center"/>
    </xf>
    <xf numFmtId="44" fontId="0" fillId="9" borderId="65" xfId="0" applyNumberFormat="1" applyFill="1" applyBorder="1" applyAlignment="1" applyProtection="1">
      <alignment horizontal="center"/>
    </xf>
    <xf numFmtId="44" fontId="0" fillId="9" borderId="66" xfId="0" applyNumberFormat="1" applyFill="1" applyBorder="1" applyAlignment="1" applyProtection="1">
      <alignment horizontal="center"/>
    </xf>
    <xf numFmtId="44" fontId="0" fillId="9" borderId="67" xfId="0" applyNumberFormat="1" applyFill="1" applyBorder="1" applyAlignment="1" applyProtection="1">
      <alignment horizontal="center"/>
    </xf>
    <xf numFmtId="44" fontId="0" fillId="9" borderId="57" xfId="0" applyNumberFormat="1" applyFill="1" applyBorder="1" applyAlignment="1" applyProtection="1">
      <alignment horizontal="center"/>
      <protection locked="0"/>
    </xf>
    <xf numFmtId="44" fontId="0" fillId="9" borderId="58" xfId="0" applyNumberFormat="1" applyFill="1" applyBorder="1" applyAlignment="1" applyProtection="1">
      <alignment horizontal="center"/>
      <protection locked="0"/>
    </xf>
    <xf numFmtId="44" fontId="0" fillId="9" borderId="53" xfId="0" applyNumberFormat="1" applyFill="1" applyBorder="1" applyAlignment="1" applyProtection="1">
      <alignment horizontal="center"/>
      <protection locked="0"/>
    </xf>
    <xf numFmtId="44" fontId="0" fillId="9" borderId="59" xfId="0" applyNumberFormat="1" applyFill="1" applyBorder="1" applyAlignment="1" applyProtection="1">
      <alignment horizontal="center"/>
      <protection locked="0"/>
    </xf>
    <xf numFmtId="44" fontId="0" fillId="9" borderId="59" xfId="0" applyNumberFormat="1" applyFill="1" applyBorder="1" applyAlignment="1" applyProtection="1">
      <alignment horizontal="center"/>
    </xf>
    <xf numFmtId="44" fontId="0" fillId="9" borderId="70" xfId="0" applyNumberFormat="1" applyFill="1" applyBorder="1" applyAlignment="1" applyProtection="1">
      <alignment horizontal="center"/>
    </xf>
    <xf numFmtId="44" fontId="0" fillId="9" borderId="68" xfId="0" applyNumberFormat="1" applyFill="1" applyBorder="1" applyAlignment="1" applyProtection="1">
      <alignment horizontal="center"/>
      <protection locked="0"/>
    </xf>
    <xf numFmtId="44" fontId="0" fillId="9" borderId="69" xfId="0" applyNumberFormat="1" applyFill="1" applyBorder="1" applyAlignment="1" applyProtection="1">
      <alignment horizontal="center"/>
      <protection locked="0"/>
    </xf>
    <xf numFmtId="44" fontId="0" fillId="9" borderId="52" xfId="0" applyNumberFormat="1" applyFill="1" applyBorder="1" applyAlignment="1" applyProtection="1">
      <alignment horizontal="center"/>
      <protection locked="0"/>
    </xf>
    <xf numFmtId="44" fontId="0" fillId="9" borderId="42" xfId="0" applyNumberForma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7" xfId="0" applyFont="1" applyFill="1" applyBorder="1" applyAlignment="1" applyProtection="1">
      <alignment horizontal="center"/>
      <protection locked="0"/>
    </xf>
    <xf numFmtId="0" fontId="1" fillId="5" borderId="10" xfId="0" applyFont="1" applyFill="1" applyBorder="1" applyAlignment="1" applyProtection="1">
      <alignment horizontal="center"/>
      <protection locked="0"/>
    </xf>
    <xf numFmtId="0" fontId="1" fillId="5" borderId="8" xfId="0" applyFont="1" applyFill="1" applyBorder="1" applyAlignment="1" applyProtection="1">
      <alignment horizontal="center"/>
      <protection locked="0"/>
    </xf>
    <xf numFmtId="0" fontId="1" fillId="5" borderId="55" xfId="0" applyFont="1" applyFill="1" applyBorder="1" applyAlignment="1" applyProtection="1">
      <alignment horizontal="center"/>
      <protection locked="0"/>
    </xf>
    <xf numFmtId="0" fontId="1" fillId="5" borderId="36" xfId="0" applyFont="1" applyFill="1" applyBorder="1" applyAlignment="1" applyProtection="1">
      <alignment horizontal="center"/>
      <protection locked="0"/>
    </xf>
    <xf numFmtId="0" fontId="1" fillId="5" borderId="56"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2" fillId="2" borderId="18" xfId="0" applyFont="1" applyFill="1" applyBorder="1" applyAlignment="1" applyProtection="1">
      <alignment horizontal="center"/>
      <protection locked="0"/>
    </xf>
    <xf numFmtId="0" fontId="2" fillId="2" borderId="19" xfId="0" applyFont="1" applyFill="1" applyBorder="1" applyAlignment="1" applyProtection="1">
      <alignment horizontal="center"/>
      <protection locked="0"/>
    </xf>
    <xf numFmtId="0" fontId="2" fillId="2" borderId="20" xfId="0" applyFont="1" applyFill="1" applyBorder="1" applyAlignment="1" applyProtection="1">
      <alignment horizontal="center"/>
      <protection locked="0"/>
    </xf>
    <xf numFmtId="0" fontId="2" fillId="2" borderId="21" xfId="0" applyFont="1" applyFill="1" applyBorder="1" applyAlignment="1" applyProtection="1">
      <alignment horizontal="center"/>
      <protection locked="0"/>
    </xf>
    <xf numFmtId="0" fontId="2" fillId="2" borderId="0"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0" fontId="2" fillId="2" borderId="22"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24" xfId="0" applyFont="1" applyFill="1" applyBorder="1" applyAlignment="1" applyProtection="1">
      <alignment horizontal="center"/>
      <protection locked="0"/>
    </xf>
    <xf numFmtId="44" fontId="0" fillId="9" borderId="57" xfId="0" applyNumberFormat="1" applyFill="1" applyBorder="1" applyAlignment="1" applyProtection="1">
      <alignment horizontal="right"/>
      <protection locked="0"/>
    </xf>
    <xf numFmtId="44" fontId="0" fillId="9" borderId="58" xfId="0" applyNumberFormat="1" applyFill="1" applyBorder="1" applyAlignment="1" applyProtection="1">
      <alignment horizontal="right"/>
      <protection locked="0"/>
    </xf>
    <xf numFmtId="44" fontId="0" fillId="9" borderId="53" xfId="0" applyNumberFormat="1" applyFill="1" applyBorder="1" applyAlignment="1" applyProtection="1">
      <alignment horizontal="right"/>
      <protection locked="0"/>
    </xf>
    <xf numFmtId="0" fontId="4" fillId="5" borderId="19" xfId="0" applyFont="1" applyFill="1" applyBorder="1" applyAlignment="1" applyProtection="1">
      <alignment horizontal="center" vertical="center" wrapText="1"/>
      <protection locked="0"/>
    </xf>
    <xf numFmtId="0" fontId="4" fillId="5" borderId="2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wrapText="1"/>
      <protection locked="0"/>
    </xf>
    <xf numFmtId="44" fontId="0" fillId="9" borderId="65" xfId="0" applyNumberFormat="1" applyFill="1" applyBorder="1" applyAlignment="1" applyProtection="1">
      <alignment horizontal="right"/>
    </xf>
    <xf numFmtId="44" fontId="0" fillId="9" borderId="66" xfId="0" applyNumberFormat="1" applyFill="1" applyBorder="1" applyAlignment="1" applyProtection="1">
      <alignment horizontal="right"/>
    </xf>
    <xf numFmtId="44" fontId="0" fillId="9" borderId="67" xfId="0" applyNumberFormat="1" applyFill="1" applyBorder="1" applyAlignment="1" applyProtection="1">
      <alignment horizontal="right"/>
    </xf>
    <xf numFmtId="44" fontId="0" fillId="9" borderId="57" xfId="0" applyNumberFormat="1" applyFill="1" applyBorder="1" applyAlignment="1" applyProtection="1">
      <alignment horizontal="right"/>
    </xf>
    <xf numFmtId="44" fontId="0" fillId="9" borderId="58" xfId="0" applyNumberFormat="1" applyFill="1" applyBorder="1" applyAlignment="1" applyProtection="1">
      <alignment horizontal="right"/>
    </xf>
    <xf numFmtId="44" fontId="0" fillId="9" borderId="53" xfId="0" applyNumberFormat="1" applyFill="1" applyBorder="1" applyAlignment="1" applyProtection="1">
      <alignment horizontal="right"/>
    </xf>
    <xf numFmtId="44" fontId="0" fillId="12" borderId="72" xfId="0" applyNumberFormat="1" applyFill="1" applyBorder="1" applyAlignment="1" applyProtection="1">
      <alignment horizontal="right"/>
    </xf>
    <xf numFmtId="44" fontId="0" fillId="12" borderId="73" xfId="0" applyNumberFormat="1" applyFill="1" applyBorder="1" applyAlignment="1" applyProtection="1">
      <alignment horizontal="right"/>
    </xf>
    <xf numFmtId="44" fontId="0" fillId="12" borderId="74" xfId="0" applyNumberFormat="1" applyFill="1" applyBorder="1" applyAlignment="1" applyProtection="1">
      <alignment horizontal="right"/>
    </xf>
    <xf numFmtId="44" fontId="0" fillId="12" borderId="75" xfId="0" applyNumberFormat="1" applyFill="1" applyBorder="1" applyAlignment="1" applyProtection="1">
      <alignment horizontal="right"/>
    </xf>
    <xf numFmtId="44" fontId="0" fillId="12" borderId="72" xfId="0" applyNumberFormat="1" applyFill="1" applyBorder="1" applyAlignment="1" applyProtection="1">
      <alignment horizontal="center"/>
    </xf>
    <xf numFmtId="44" fontId="0" fillId="12" borderId="73" xfId="0" applyNumberFormat="1" applyFill="1" applyBorder="1" applyAlignment="1" applyProtection="1">
      <alignment horizontal="center"/>
    </xf>
    <xf numFmtId="44" fontId="0" fillId="12" borderId="74" xfId="0" applyNumberFormat="1" applyFill="1" applyBorder="1" applyAlignment="1" applyProtection="1">
      <alignment horizontal="center"/>
    </xf>
    <xf numFmtId="44" fontId="0" fillId="10" borderId="72" xfId="0" applyNumberFormat="1" applyFill="1" applyBorder="1" applyAlignment="1" applyProtection="1">
      <alignment horizontal="right"/>
    </xf>
    <xf numFmtId="44" fontId="0" fillId="10" borderId="73" xfId="0" applyNumberFormat="1" applyFill="1" applyBorder="1" applyAlignment="1" applyProtection="1">
      <alignment horizontal="right"/>
    </xf>
    <xf numFmtId="44" fontId="0" fillId="10" borderId="74" xfId="0" applyNumberFormat="1" applyFill="1" applyBorder="1" applyAlignment="1" applyProtection="1">
      <alignment horizontal="right"/>
    </xf>
    <xf numFmtId="44" fontId="2" fillId="11" borderId="72" xfId="0" applyNumberFormat="1" applyFont="1" applyFill="1" applyBorder="1" applyAlignment="1" applyProtection="1">
      <alignment horizontal="right"/>
    </xf>
    <xf numFmtId="44" fontId="2" fillId="11" borderId="73" xfId="0" applyNumberFormat="1" applyFont="1" applyFill="1" applyBorder="1" applyAlignment="1" applyProtection="1">
      <alignment horizontal="right"/>
    </xf>
    <xf numFmtId="44" fontId="2" fillId="11" borderId="74" xfId="0" applyNumberFormat="1" applyFont="1" applyFill="1" applyBorder="1" applyAlignment="1" applyProtection="1">
      <alignment horizontal="right"/>
    </xf>
    <xf numFmtId="44" fontId="2" fillId="11" borderId="75" xfId="0" applyNumberFormat="1" applyFont="1" applyFill="1" applyBorder="1" applyAlignment="1" applyProtection="1">
      <alignment horizontal="right"/>
    </xf>
    <xf numFmtId="0" fontId="2" fillId="6" borderId="11" xfId="0" applyFont="1" applyFill="1" applyBorder="1" applyAlignment="1" applyProtection="1">
      <alignment horizontal="center"/>
      <protection hidden="1"/>
    </xf>
    <xf numFmtId="0" fontId="2" fillId="6" borderId="45" xfId="0" applyFont="1" applyFill="1" applyBorder="1" applyAlignment="1" applyProtection="1">
      <alignment horizontal="center"/>
      <protection hidden="1"/>
    </xf>
    <xf numFmtId="0" fontId="2" fillId="6" borderId="48" xfId="0" applyFont="1" applyFill="1" applyBorder="1" applyAlignment="1" applyProtection="1">
      <alignment horizontal="center"/>
      <protection hidden="1"/>
    </xf>
    <xf numFmtId="0" fontId="0" fillId="2" borderId="27" xfId="0" applyFill="1" applyBorder="1" applyAlignment="1" applyProtection="1">
      <alignment horizontal="center"/>
      <protection hidden="1"/>
    </xf>
    <xf numFmtId="0" fontId="0" fillId="2" borderId="28" xfId="0" applyFill="1" applyBorder="1" applyAlignment="1" applyProtection="1">
      <alignment horizontal="center"/>
      <protection hidden="1"/>
    </xf>
    <xf numFmtId="0" fontId="0" fillId="2" borderId="29" xfId="0" applyFill="1" applyBorder="1" applyAlignment="1" applyProtection="1">
      <alignment horizontal="center"/>
      <protection hidden="1"/>
    </xf>
    <xf numFmtId="0" fontId="6" fillId="6" borderId="35" xfId="0" applyFont="1" applyFill="1" applyBorder="1" applyAlignment="1" applyProtection="1">
      <alignment horizontal="center"/>
      <protection hidden="1"/>
    </xf>
    <xf numFmtId="0" fontId="6" fillId="6" borderId="36" xfId="0" applyFont="1" applyFill="1" applyBorder="1" applyAlignment="1" applyProtection="1">
      <alignment horizontal="center"/>
      <protection hidden="1"/>
    </xf>
    <xf numFmtId="0" fontId="6" fillId="6" borderId="37" xfId="0" applyFont="1" applyFill="1" applyBorder="1" applyAlignment="1" applyProtection="1">
      <alignment horizontal="center"/>
      <protection hidden="1"/>
    </xf>
    <xf numFmtId="0" fontId="2" fillId="6" borderId="46" xfId="0" applyFont="1" applyFill="1" applyBorder="1" applyAlignment="1" applyProtection="1">
      <alignment horizontal="center"/>
      <protection hidden="1"/>
    </xf>
    <xf numFmtId="0" fontId="2" fillId="6" borderId="49" xfId="0" applyFont="1" applyFill="1" applyBorder="1" applyAlignment="1" applyProtection="1">
      <alignment horizontal="center"/>
      <protection hidden="1"/>
    </xf>
  </cellXfs>
  <cellStyles count="1">
    <cellStyle name="Normal" xfId="0" builtinId="0"/>
  </cellStyles>
  <dxfs count="31">
    <dxf>
      <font>
        <color rgb="FFFF0000"/>
      </font>
    </dxf>
    <dxf>
      <font>
        <b/>
        <i val="0"/>
      </font>
      <fill>
        <patternFill>
          <bgColor rgb="FF92D050"/>
        </patternFill>
      </fill>
    </dxf>
    <dxf>
      <font>
        <color rgb="FF92D050"/>
      </font>
      <fill>
        <patternFill>
          <bgColor rgb="FF92D050"/>
        </patternFill>
      </fill>
    </dxf>
    <dxf>
      <font>
        <color rgb="FF92D050"/>
      </font>
      <fill>
        <patternFill>
          <bgColor rgb="FF92D050"/>
        </patternFill>
      </fill>
    </dxf>
    <dxf>
      <font>
        <color theme="9" tint="-0.24994659260841701"/>
      </font>
      <fill>
        <patternFill>
          <bgColor theme="9" tint="-0.24994659260841701"/>
        </patternFill>
      </fill>
    </dxf>
    <dxf>
      <font>
        <color theme="9" tint="-0.24994659260841701"/>
      </font>
      <fill>
        <patternFill>
          <bgColor theme="9" tint="-0.24994659260841701"/>
        </patternFill>
      </fill>
    </dxf>
    <dxf>
      <font>
        <color theme="9" tint="-0.24994659260841701"/>
      </font>
      <fill>
        <patternFill>
          <bgColor theme="9" tint="-0.24994659260841701"/>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C000"/>
      </font>
      <fill>
        <patternFill>
          <bgColor rgb="FFFFC000"/>
        </patternFill>
      </fill>
    </dxf>
    <dxf>
      <font>
        <color rgb="FFFFC000"/>
      </font>
      <fill>
        <patternFill>
          <bgColor rgb="FFFFC000"/>
        </patternFill>
      </fill>
    </dxf>
    <dxf>
      <font>
        <color rgb="FFFFC000"/>
      </font>
      <fill>
        <patternFill>
          <bgColor rgb="FFFFC000"/>
        </patternFill>
      </fill>
    </dxf>
    <dxf>
      <font>
        <color rgb="FFFFC000"/>
      </font>
      <fill>
        <patternFill>
          <bgColor rgb="FFFFC000"/>
        </patternFill>
      </fill>
    </dxf>
    <dxf>
      <font>
        <color theme="9" tint="-0.24994659260841701"/>
      </font>
      <fill>
        <patternFill>
          <bgColor theme="9" tint="-0.24994659260841701"/>
        </patternFill>
      </fill>
    </dxf>
    <dxf>
      <font>
        <color rgb="FFA568D2"/>
      </font>
      <fill>
        <patternFill>
          <bgColor rgb="FFA568D2"/>
        </patternFill>
      </fill>
    </dxf>
    <dxf>
      <font>
        <color rgb="FF002060"/>
      </font>
      <fill>
        <patternFill>
          <bgColor rgb="FF002060"/>
        </patternFill>
      </fill>
    </dxf>
    <dxf>
      <font>
        <color rgb="FF00B0F0"/>
      </font>
      <fill>
        <patternFill>
          <bgColor rgb="FF00B0F0"/>
        </patternFill>
      </fill>
    </dxf>
    <dxf>
      <font>
        <color theme="9" tint="-0.24994659260841701"/>
      </font>
      <fill>
        <patternFill>
          <bgColor theme="9" tint="-0.24994659260841701"/>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
      <font>
        <color rgb="FFA568D2"/>
      </font>
      <fill>
        <patternFill>
          <bgColor rgb="FFA568D2"/>
        </patternFill>
      </fill>
    </dxf>
    <dxf>
      <font>
        <color rgb="FF002060"/>
      </font>
      <fill>
        <patternFill>
          <bgColor rgb="FF002060"/>
        </patternFill>
      </fill>
    </dxf>
    <dxf>
      <font>
        <color rgb="FF00B0F0"/>
      </font>
      <fill>
        <patternFill>
          <bgColor rgb="FF00B0F0"/>
        </patternFill>
      </fill>
    </dxf>
    <dxf>
      <font>
        <color theme="9" tint="-0.24994659260841701"/>
      </font>
      <fill>
        <patternFill>
          <bgColor theme="9" tint="-0.24994659260841701"/>
        </patternFill>
      </fill>
    </dxf>
    <dxf>
      <font>
        <color rgb="FF92D050"/>
      </font>
      <fill>
        <patternFill>
          <bgColor rgb="FF92D050"/>
        </patternFill>
      </fill>
    </dxf>
    <dxf>
      <font>
        <color rgb="FFFFFF00"/>
      </font>
      <fill>
        <patternFill>
          <bgColor rgb="FFFFFF00"/>
        </patternFill>
      </fill>
    </dxf>
    <dxf>
      <font>
        <color rgb="FFFFC000"/>
      </font>
      <fill>
        <patternFill>
          <bgColor rgb="FFFFC000"/>
        </patternFill>
      </fill>
    </dxf>
    <dxf>
      <font>
        <color rgb="FFFF0000"/>
      </font>
      <fill>
        <patternFill>
          <bgColor rgb="FFFF0000"/>
        </patternFill>
      </fill>
    </dxf>
  </dxfs>
  <tableStyles count="0" defaultTableStyle="TableStyleMedium2" defaultPivotStyle="PivotStyleLight16"/>
  <colors>
    <mruColors>
      <color rgb="FF6E6E73"/>
      <color rgb="FFA568D2"/>
      <color rgb="FFFFFFDD"/>
      <color rgb="FFC1DBF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76201</xdr:colOff>
      <xdr:row>1</xdr:row>
      <xdr:rowOff>33379</xdr:rowOff>
    </xdr:from>
    <xdr:to>
      <xdr:col>23</xdr:col>
      <xdr:colOff>123825</xdr:colOff>
      <xdr:row>4</xdr:row>
      <xdr:rowOff>180975</xdr:rowOff>
    </xdr:to>
    <xdr:pic>
      <xdr:nvPicPr>
        <xdr:cNvPr id="3" name="Picture 2">
          <a:extLst>
            <a:ext uri="{FF2B5EF4-FFF2-40B4-BE49-F238E27FC236}">
              <a16:creationId xmlns:a16="http://schemas.microsoft.com/office/drawing/2014/main" id="{B739A8F6-4D38-4B94-B27E-845BC78FD4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5526" y="233404"/>
          <a:ext cx="3648074" cy="728621"/>
        </a:xfrm>
        <a:prstGeom prst="rect">
          <a:avLst/>
        </a:prstGeom>
      </xdr:spPr>
    </xdr:pic>
    <xdr:clientData/>
  </xdr:twoCellAnchor>
  <xdr:twoCellAnchor editAs="oneCell">
    <xdr:from>
      <xdr:col>0</xdr:col>
      <xdr:colOff>0</xdr:colOff>
      <xdr:row>0</xdr:row>
      <xdr:rowOff>0</xdr:rowOff>
    </xdr:from>
    <xdr:to>
      <xdr:col>6</xdr:col>
      <xdr:colOff>47625</xdr:colOff>
      <xdr:row>1</xdr:row>
      <xdr:rowOff>1568</xdr:rowOff>
    </xdr:to>
    <xdr:pic>
      <xdr:nvPicPr>
        <xdr:cNvPr id="4" name="Picture 3">
          <a:extLst>
            <a:ext uri="{FF2B5EF4-FFF2-40B4-BE49-F238E27FC236}">
              <a16:creationId xmlns:a16="http://schemas.microsoft.com/office/drawing/2014/main" id="{4DA8935D-FF54-429F-A26A-93389BC3AC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52750" cy="2015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47625</xdr:colOff>
      <xdr:row>0</xdr:row>
      <xdr:rowOff>190500</xdr:rowOff>
    </xdr:to>
    <xdr:pic>
      <xdr:nvPicPr>
        <xdr:cNvPr id="2" name="Picture 1">
          <a:extLst>
            <a:ext uri="{FF2B5EF4-FFF2-40B4-BE49-F238E27FC236}">
              <a16:creationId xmlns:a16="http://schemas.microsoft.com/office/drawing/2014/main" id="{AFC7E483-CD24-4744-9321-6B0B99E563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9350" cy="190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pageSetUpPr fitToPage="1"/>
  </sheetPr>
  <dimension ref="A1:EL51"/>
  <sheetViews>
    <sheetView showGridLines="0" tabSelected="1" zoomScale="90" zoomScaleNormal="90" workbookViewId="0"/>
  </sheetViews>
  <sheetFormatPr defaultColWidth="2.28515625" defaultRowHeight="15" x14ac:dyDescent="0.25"/>
  <cols>
    <col min="1" max="1" width="2.7109375" style="42" customWidth="1"/>
    <col min="2" max="2" width="30.5703125" style="42" customWidth="1"/>
    <col min="3" max="142" width="2.5703125" style="42" customWidth="1"/>
    <col min="143" max="16384" width="2.28515625" style="42"/>
  </cols>
  <sheetData>
    <row r="1" spans="1:142" ht="15.75" thickBot="1" x14ac:dyDescent="0.3">
      <c r="B1" s="57"/>
      <c r="C1" s="57"/>
      <c r="D1" s="57"/>
      <c r="E1" s="57"/>
      <c r="F1" s="57"/>
      <c r="G1" s="57"/>
      <c r="H1" s="57"/>
      <c r="I1" s="57"/>
      <c r="J1" s="57"/>
      <c r="K1" s="57"/>
      <c r="L1" s="57"/>
      <c r="M1" s="57"/>
      <c r="N1" s="57"/>
      <c r="O1" s="57"/>
      <c r="BI1" s="58"/>
      <c r="BJ1" s="58"/>
      <c r="BK1" s="58"/>
      <c r="BL1" s="58"/>
      <c r="BM1" s="58"/>
      <c r="BN1" s="58"/>
      <c r="BO1" s="58"/>
      <c r="BP1" s="58"/>
      <c r="BQ1" s="58"/>
      <c r="BR1" s="58"/>
      <c r="BS1" s="58"/>
      <c r="BT1" s="58"/>
      <c r="BU1" s="58"/>
      <c r="BV1" s="58"/>
      <c r="BW1" s="58"/>
      <c r="BX1" s="58"/>
      <c r="BY1" s="58"/>
      <c r="BZ1" s="58"/>
      <c r="CA1" s="58"/>
      <c r="CB1" s="58"/>
      <c r="CC1" s="58"/>
      <c r="CD1" s="58"/>
      <c r="CE1" s="57"/>
      <c r="CF1" s="57"/>
      <c r="CG1" s="57"/>
      <c r="CH1" s="57"/>
      <c r="CI1" s="57"/>
    </row>
    <row r="2" spans="1:142" ht="15.75" customHeight="1" thickTop="1" x14ac:dyDescent="0.25">
      <c r="A2" s="57"/>
      <c r="C2" s="59"/>
      <c r="D2" s="60"/>
      <c r="E2" s="60"/>
      <c r="F2" s="60"/>
      <c r="G2" s="60"/>
      <c r="H2" s="60"/>
      <c r="I2" s="60"/>
      <c r="J2" s="60"/>
      <c r="K2" s="60"/>
      <c r="L2" s="60"/>
      <c r="M2" s="60"/>
      <c r="N2" s="60"/>
      <c r="O2" s="60"/>
      <c r="P2" s="60"/>
      <c r="Q2" s="61"/>
      <c r="R2" s="61"/>
      <c r="S2" s="61"/>
      <c r="T2" s="61"/>
      <c r="U2" s="61"/>
      <c r="V2" s="61"/>
      <c r="W2" s="61"/>
      <c r="X2" s="62"/>
      <c r="Y2" s="137" t="s">
        <v>105</v>
      </c>
      <c r="Z2" s="138"/>
      <c r="AA2" s="138"/>
      <c r="AB2" s="138"/>
      <c r="AC2" s="138"/>
      <c r="AD2" s="138"/>
      <c r="AE2" s="138"/>
      <c r="AF2" s="138"/>
      <c r="AG2" s="138"/>
      <c r="AH2" s="138"/>
      <c r="AI2" s="139"/>
      <c r="AJ2" s="149" t="s">
        <v>96</v>
      </c>
      <c r="AK2" s="149"/>
      <c r="AL2" s="149"/>
      <c r="AM2" s="149"/>
      <c r="AN2" s="149"/>
      <c r="AO2" s="149"/>
      <c r="AP2" s="149"/>
      <c r="AQ2" s="149"/>
      <c r="AR2" s="149"/>
      <c r="AS2" s="149"/>
      <c r="AT2" s="149"/>
      <c r="AU2" s="149"/>
      <c r="AV2" s="149"/>
      <c r="AW2" s="149"/>
      <c r="AX2" s="149"/>
      <c r="AY2" s="149"/>
      <c r="AZ2" s="149"/>
      <c r="BA2" s="149"/>
      <c r="BB2" s="149"/>
      <c r="BC2" s="149"/>
      <c r="BD2" s="149"/>
      <c r="BE2" s="149"/>
      <c r="BF2" s="149"/>
      <c r="BG2" s="149"/>
      <c r="BH2" s="149"/>
      <c r="BI2" s="149"/>
      <c r="BJ2" s="149"/>
      <c r="BK2" s="149"/>
      <c r="BL2" s="149"/>
      <c r="BM2" s="150"/>
      <c r="BN2" s="63"/>
      <c r="BO2" s="64"/>
      <c r="BP2" s="64"/>
      <c r="BQ2" s="64"/>
      <c r="BR2" s="64"/>
      <c r="BS2" s="64"/>
      <c r="BT2" s="64"/>
      <c r="BU2" s="64"/>
      <c r="BV2" s="64"/>
      <c r="BW2" s="64"/>
      <c r="BX2" s="64"/>
      <c r="BY2" s="64"/>
      <c r="BZ2" s="64"/>
      <c r="CA2" s="64"/>
      <c r="CB2" s="64"/>
      <c r="CC2" s="64"/>
      <c r="CD2" s="64"/>
      <c r="CE2" s="64"/>
      <c r="CF2" s="64"/>
      <c r="CG2" s="64"/>
      <c r="CH2" s="64"/>
      <c r="CI2" s="65" t="s">
        <v>46</v>
      </c>
    </row>
    <row r="3" spans="1:142" ht="15" customHeight="1" x14ac:dyDescent="0.25">
      <c r="A3" s="57"/>
      <c r="C3" s="66"/>
      <c r="D3" s="67"/>
      <c r="E3" s="67"/>
      <c r="F3" s="67"/>
      <c r="G3" s="67"/>
      <c r="H3" s="67"/>
      <c r="I3" s="67"/>
      <c r="J3" s="67"/>
      <c r="K3" s="67"/>
      <c r="L3" s="67"/>
      <c r="M3" s="67"/>
      <c r="N3" s="67"/>
      <c r="O3" s="67"/>
      <c r="P3" s="67"/>
      <c r="Q3" s="68"/>
      <c r="R3" s="68"/>
      <c r="S3" s="68"/>
      <c r="T3" s="68"/>
      <c r="U3" s="68"/>
      <c r="V3" s="68"/>
      <c r="W3" s="68"/>
      <c r="X3" s="69"/>
      <c r="Y3" s="140"/>
      <c r="Z3" s="141"/>
      <c r="AA3" s="141"/>
      <c r="AB3" s="141"/>
      <c r="AC3" s="141"/>
      <c r="AD3" s="141"/>
      <c r="AE3" s="141"/>
      <c r="AF3" s="141"/>
      <c r="AG3" s="141"/>
      <c r="AH3" s="141"/>
      <c r="AI3" s="142"/>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2"/>
      <c r="BN3" s="70"/>
      <c r="BO3" s="71"/>
      <c r="BP3" s="71"/>
      <c r="BQ3" s="71"/>
      <c r="BR3" s="71"/>
      <c r="BS3" s="71"/>
      <c r="BT3" s="71"/>
      <c r="BU3" s="71"/>
      <c r="BV3" s="71"/>
      <c r="BW3" s="71"/>
      <c r="BX3" s="71"/>
      <c r="BY3" s="71"/>
      <c r="BZ3" s="71"/>
      <c r="CA3" s="71"/>
      <c r="CB3" s="71"/>
      <c r="CC3" s="71"/>
      <c r="CD3" s="71"/>
      <c r="CE3" s="71"/>
      <c r="CF3" s="71"/>
      <c r="CG3" s="71"/>
      <c r="CH3" s="71"/>
      <c r="CI3" s="72" t="s">
        <v>43</v>
      </c>
    </row>
    <row r="4" spans="1:142" ht="15" customHeight="1" x14ac:dyDescent="0.25">
      <c r="A4" s="57"/>
      <c r="C4" s="66"/>
      <c r="D4" s="67"/>
      <c r="E4" s="67"/>
      <c r="F4" s="67"/>
      <c r="G4" s="67"/>
      <c r="H4" s="67"/>
      <c r="I4" s="67"/>
      <c r="J4" s="67"/>
      <c r="K4" s="67"/>
      <c r="L4" s="67"/>
      <c r="M4" s="67"/>
      <c r="N4" s="67"/>
      <c r="O4" s="67"/>
      <c r="P4" s="67"/>
      <c r="Q4" s="68"/>
      <c r="R4" s="68"/>
      <c r="S4" s="68"/>
      <c r="T4" s="68"/>
      <c r="U4" s="68"/>
      <c r="V4" s="68"/>
      <c r="W4" s="68"/>
      <c r="X4" s="69"/>
      <c r="Y4" s="140"/>
      <c r="Z4" s="141"/>
      <c r="AA4" s="141"/>
      <c r="AB4" s="141"/>
      <c r="AC4" s="141"/>
      <c r="AD4" s="141"/>
      <c r="AE4" s="141"/>
      <c r="AF4" s="141"/>
      <c r="AG4" s="141"/>
      <c r="AH4" s="141"/>
      <c r="AI4" s="142"/>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2"/>
      <c r="BN4" s="70"/>
      <c r="BO4" s="71"/>
      <c r="BP4" s="71"/>
      <c r="BQ4" s="71"/>
      <c r="BR4" s="71"/>
      <c r="BS4" s="71"/>
      <c r="BT4" s="71"/>
      <c r="BU4" s="71"/>
      <c r="BV4" s="71"/>
      <c r="BW4" s="71"/>
      <c r="BX4" s="71"/>
      <c r="BY4" s="71"/>
      <c r="BZ4" s="71"/>
      <c r="CA4" s="71"/>
      <c r="CB4" s="71"/>
      <c r="CC4" s="71"/>
      <c r="CD4" s="71"/>
      <c r="CE4" s="71"/>
      <c r="CF4" s="71"/>
      <c r="CG4" s="71"/>
      <c r="CH4" s="71"/>
      <c r="CI4" s="72" t="s">
        <v>45</v>
      </c>
    </row>
    <row r="5" spans="1:142" ht="15.75" customHeight="1" thickBot="1" x14ac:dyDescent="0.3">
      <c r="A5" s="57"/>
      <c r="C5" s="73"/>
      <c r="D5" s="74"/>
      <c r="E5" s="74"/>
      <c r="F5" s="74"/>
      <c r="G5" s="74"/>
      <c r="H5" s="74"/>
      <c r="I5" s="74"/>
      <c r="J5" s="74"/>
      <c r="K5" s="74"/>
      <c r="L5" s="74"/>
      <c r="M5" s="74"/>
      <c r="N5" s="74"/>
      <c r="O5" s="74"/>
      <c r="P5" s="74"/>
      <c r="Q5" s="75"/>
      <c r="R5" s="75"/>
      <c r="S5" s="75"/>
      <c r="T5" s="75"/>
      <c r="U5" s="75"/>
      <c r="V5" s="75"/>
      <c r="W5" s="75"/>
      <c r="X5" s="76"/>
      <c r="Y5" s="143"/>
      <c r="Z5" s="144"/>
      <c r="AA5" s="144"/>
      <c r="AB5" s="144"/>
      <c r="AC5" s="144"/>
      <c r="AD5" s="144"/>
      <c r="AE5" s="144"/>
      <c r="AF5" s="144"/>
      <c r="AG5" s="144"/>
      <c r="AH5" s="144"/>
      <c r="AI5" s="145"/>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4"/>
      <c r="BN5" s="77"/>
      <c r="BO5" s="78"/>
      <c r="BP5" s="78"/>
      <c r="BQ5" s="78"/>
      <c r="BR5" s="78"/>
      <c r="BS5" s="78"/>
      <c r="BT5" s="78"/>
      <c r="BU5" s="78"/>
      <c r="BV5" s="78"/>
      <c r="BW5" s="78"/>
      <c r="BX5" s="78"/>
      <c r="BY5" s="78"/>
      <c r="BZ5" s="78"/>
      <c r="CA5" s="78"/>
      <c r="CB5" s="78"/>
      <c r="CC5" s="78"/>
      <c r="CD5" s="78"/>
      <c r="CE5" s="78"/>
      <c r="CF5" s="78"/>
      <c r="CG5" s="78"/>
      <c r="CH5" s="78"/>
      <c r="CI5" s="79" t="s">
        <v>44</v>
      </c>
    </row>
    <row r="6" spans="1:142" ht="16.5" thickTop="1" thickBot="1" x14ac:dyDescent="0.3">
      <c r="BE6" s="57"/>
      <c r="BF6" s="57"/>
    </row>
    <row r="7" spans="1:142" ht="16.5" thickTop="1" thickBot="1" x14ac:dyDescent="0.3">
      <c r="C7" s="136" t="s">
        <v>15</v>
      </c>
      <c r="D7" s="129"/>
      <c r="E7" s="129"/>
      <c r="F7" s="129"/>
      <c r="G7" s="132"/>
      <c r="H7" s="131" t="s">
        <v>16</v>
      </c>
      <c r="I7" s="129"/>
      <c r="J7" s="129"/>
      <c r="K7" s="129"/>
      <c r="L7" s="132"/>
      <c r="M7" s="131" t="s">
        <v>17</v>
      </c>
      <c r="N7" s="129"/>
      <c r="O7" s="129"/>
      <c r="P7" s="129"/>
      <c r="Q7" s="132"/>
      <c r="R7" s="131" t="s">
        <v>18</v>
      </c>
      <c r="S7" s="129"/>
      <c r="T7" s="129"/>
      <c r="U7" s="129"/>
      <c r="V7" s="132"/>
      <c r="W7" s="131" t="s">
        <v>19</v>
      </c>
      <c r="X7" s="129"/>
      <c r="Y7" s="129"/>
      <c r="Z7" s="129"/>
      <c r="AA7" s="132"/>
      <c r="AB7" s="131" t="s">
        <v>20</v>
      </c>
      <c r="AC7" s="129"/>
      <c r="AD7" s="129"/>
      <c r="AE7" s="129"/>
      <c r="AF7" s="132"/>
      <c r="AG7" s="131" t="s">
        <v>21</v>
      </c>
      <c r="AH7" s="129"/>
      <c r="AI7" s="129"/>
      <c r="AJ7" s="129"/>
      <c r="AK7" s="132"/>
      <c r="AL7" s="131" t="s">
        <v>22</v>
      </c>
      <c r="AM7" s="129"/>
      <c r="AN7" s="129"/>
      <c r="AO7" s="129"/>
      <c r="AP7" s="132"/>
      <c r="AQ7" s="131" t="s">
        <v>23</v>
      </c>
      <c r="AR7" s="129"/>
      <c r="AS7" s="129"/>
      <c r="AT7" s="129"/>
      <c r="AU7" s="132"/>
      <c r="AV7" s="131" t="s">
        <v>24</v>
      </c>
      <c r="AW7" s="129"/>
      <c r="AX7" s="129"/>
      <c r="AY7" s="129"/>
      <c r="AZ7" s="132"/>
      <c r="BA7" s="131" t="s">
        <v>25</v>
      </c>
      <c r="BB7" s="129"/>
      <c r="BC7" s="129"/>
      <c r="BD7" s="129"/>
      <c r="BE7" s="132"/>
      <c r="BF7" s="131" t="s">
        <v>26</v>
      </c>
      <c r="BG7" s="129"/>
      <c r="BH7" s="129"/>
      <c r="BI7" s="129"/>
      <c r="BJ7" s="132"/>
      <c r="BK7" s="131" t="s">
        <v>27</v>
      </c>
      <c r="BL7" s="129"/>
      <c r="BM7" s="129"/>
      <c r="BN7" s="129"/>
      <c r="BO7" s="132"/>
      <c r="BP7" s="131" t="s">
        <v>28</v>
      </c>
      <c r="BQ7" s="129"/>
      <c r="BR7" s="129"/>
      <c r="BS7" s="129"/>
      <c r="BT7" s="132"/>
      <c r="BU7" s="131" t="s">
        <v>29</v>
      </c>
      <c r="BV7" s="129"/>
      <c r="BW7" s="129"/>
      <c r="BX7" s="129"/>
      <c r="BY7" s="132"/>
      <c r="BZ7" s="131" t="s">
        <v>30</v>
      </c>
      <c r="CA7" s="129"/>
      <c r="CB7" s="129"/>
      <c r="CC7" s="129"/>
      <c r="CD7" s="132"/>
      <c r="CE7" s="131" t="s">
        <v>31</v>
      </c>
      <c r="CF7" s="129"/>
      <c r="CG7" s="129"/>
      <c r="CH7" s="129"/>
      <c r="CI7" s="132"/>
      <c r="CJ7" s="133" t="s">
        <v>32</v>
      </c>
      <c r="CK7" s="134"/>
      <c r="CL7" s="134"/>
      <c r="CM7" s="134"/>
      <c r="CN7" s="135"/>
      <c r="CO7" s="131" t="s">
        <v>33</v>
      </c>
      <c r="CP7" s="129"/>
      <c r="CQ7" s="129"/>
      <c r="CR7" s="129"/>
      <c r="CS7" s="132"/>
      <c r="CT7" s="131" t="s">
        <v>34</v>
      </c>
      <c r="CU7" s="129"/>
      <c r="CV7" s="129"/>
      <c r="CW7" s="129"/>
      <c r="CX7" s="132"/>
      <c r="CY7" s="133" t="s">
        <v>35</v>
      </c>
      <c r="CZ7" s="134"/>
      <c r="DA7" s="134"/>
      <c r="DB7" s="134"/>
      <c r="DC7" s="135"/>
      <c r="DD7" s="131" t="s">
        <v>36</v>
      </c>
      <c r="DE7" s="129"/>
      <c r="DF7" s="129"/>
      <c r="DG7" s="129"/>
      <c r="DH7" s="132"/>
      <c r="DI7" s="131" t="s">
        <v>37</v>
      </c>
      <c r="DJ7" s="129"/>
      <c r="DK7" s="129"/>
      <c r="DL7" s="129"/>
      <c r="DM7" s="132"/>
      <c r="DN7" s="131" t="s">
        <v>38</v>
      </c>
      <c r="DO7" s="129"/>
      <c r="DP7" s="129"/>
      <c r="DQ7" s="129"/>
      <c r="DR7" s="132"/>
      <c r="DS7" s="131" t="s">
        <v>39</v>
      </c>
      <c r="DT7" s="129"/>
      <c r="DU7" s="129"/>
      <c r="DV7" s="129"/>
      <c r="DW7" s="132"/>
      <c r="DX7" s="131" t="s">
        <v>40</v>
      </c>
      <c r="DY7" s="129"/>
      <c r="DZ7" s="129"/>
      <c r="EA7" s="129"/>
      <c r="EB7" s="132"/>
      <c r="EC7" s="131" t="s">
        <v>41</v>
      </c>
      <c r="ED7" s="129"/>
      <c r="EE7" s="129"/>
      <c r="EF7" s="129"/>
      <c r="EG7" s="132"/>
      <c r="EH7" s="128" t="s">
        <v>42</v>
      </c>
      <c r="EI7" s="129"/>
      <c r="EJ7" s="129"/>
      <c r="EK7" s="129"/>
      <c r="EL7" s="130"/>
    </row>
    <row r="8" spans="1:142" ht="15.75" thickTop="1" x14ac:dyDescent="0.25">
      <c r="B8" s="80" t="s">
        <v>49</v>
      </c>
      <c r="C8" s="34">
        <v>1</v>
      </c>
      <c r="D8" s="35">
        <v>1</v>
      </c>
      <c r="E8" s="35">
        <v>1</v>
      </c>
      <c r="F8" s="35">
        <v>1</v>
      </c>
      <c r="G8" s="36">
        <v>1</v>
      </c>
      <c r="H8" s="34"/>
      <c r="I8" s="35"/>
      <c r="J8" s="35"/>
      <c r="K8" s="35"/>
      <c r="L8" s="36"/>
      <c r="M8" s="34"/>
      <c r="N8" s="35"/>
      <c r="O8" s="35"/>
      <c r="P8" s="35"/>
      <c r="Q8" s="36"/>
      <c r="R8" s="34"/>
      <c r="S8" s="35"/>
      <c r="T8" s="35"/>
      <c r="U8" s="35"/>
      <c r="V8" s="36"/>
      <c r="W8" s="34"/>
      <c r="X8" s="35"/>
      <c r="Y8" s="35"/>
      <c r="Z8" s="35"/>
      <c r="AA8" s="36"/>
      <c r="AB8" s="34"/>
      <c r="AC8" s="35"/>
      <c r="AD8" s="35"/>
      <c r="AE8" s="35"/>
      <c r="AF8" s="36"/>
      <c r="AG8" s="34"/>
      <c r="AH8" s="35"/>
      <c r="AI8" s="35"/>
      <c r="AJ8" s="35"/>
      <c r="AK8" s="36"/>
      <c r="AL8" s="34"/>
      <c r="AM8" s="35"/>
      <c r="AN8" s="35"/>
      <c r="AO8" s="35"/>
      <c r="AP8" s="36"/>
      <c r="AQ8" s="34"/>
      <c r="AR8" s="35"/>
      <c r="AS8" s="35"/>
      <c r="AT8" s="35"/>
      <c r="AU8" s="36"/>
      <c r="AV8" s="34"/>
      <c r="AW8" s="35"/>
      <c r="AX8" s="35"/>
      <c r="AY8" s="35"/>
      <c r="AZ8" s="36"/>
      <c r="BA8" s="34"/>
      <c r="BB8" s="35"/>
      <c r="BC8" s="35"/>
      <c r="BD8" s="35"/>
      <c r="BE8" s="36"/>
      <c r="BF8" s="34"/>
      <c r="BG8" s="35"/>
      <c r="BH8" s="35"/>
      <c r="BI8" s="35"/>
      <c r="BJ8" s="36"/>
      <c r="BK8" s="34"/>
      <c r="BL8" s="35"/>
      <c r="BM8" s="35"/>
      <c r="BN8" s="35"/>
      <c r="BO8" s="36"/>
      <c r="BP8" s="34"/>
      <c r="BQ8" s="35"/>
      <c r="BR8" s="35"/>
      <c r="BS8" s="35"/>
      <c r="BT8" s="36"/>
      <c r="BU8" s="34"/>
      <c r="BV8" s="35"/>
      <c r="BW8" s="35"/>
      <c r="BX8" s="35"/>
      <c r="BY8" s="36"/>
      <c r="BZ8" s="34"/>
      <c r="CA8" s="35"/>
      <c r="CB8" s="35"/>
      <c r="CC8" s="35"/>
      <c r="CD8" s="36"/>
      <c r="CE8" s="34"/>
      <c r="CF8" s="35"/>
      <c r="CG8" s="35"/>
      <c r="CH8" s="35"/>
      <c r="CI8" s="36"/>
      <c r="CJ8" s="34"/>
      <c r="CK8" s="35"/>
      <c r="CL8" s="35"/>
      <c r="CM8" s="35"/>
      <c r="CN8" s="36"/>
      <c r="CO8" s="34"/>
      <c r="CP8" s="35"/>
      <c r="CQ8" s="35"/>
      <c r="CR8" s="35"/>
      <c r="CS8" s="36"/>
      <c r="CT8" s="34"/>
      <c r="CU8" s="35"/>
      <c r="CV8" s="35"/>
      <c r="CW8" s="35"/>
      <c r="CX8" s="36"/>
      <c r="CY8" s="34"/>
      <c r="CZ8" s="35"/>
      <c r="DA8" s="35"/>
      <c r="DB8" s="35"/>
      <c r="DC8" s="36"/>
      <c r="DD8" s="34"/>
      <c r="DE8" s="35"/>
      <c r="DF8" s="35"/>
      <c r="DG8" s="35"/>
      <c r="DH8" s="36"/>
      <c r="DI8" s="34"/>
      <c r="DJ8" s="35"/>
      <c r="DK8" s="35"/>
      <c r="DL8" s="35"/>
      <c r="DM8" s="36"/>
      <c r="DN8" s="34"/>
      <c r="DO8" s="35"/>
      <c r="DP8" s="35"/>
      <c r="DQ8" s="35"/>
      <c r="DR8" s="36"/>
      <c r="DS8" s="34"/>
      <c r="DT8" s="35"/>
      <c r="DU8" s="35"/>
      <c r="DV8" s="35"/>
      <c r="DW8" s="36"/>
      <c r="DX8" s="34"/>
      <c r="DY8" s="35"/>
      <c r="DZ8" s="35"/>
      <c r="EA8" s="35"/>
      <c r="EB8" s="36"/>
      <c r="EC8" s="34"/>
      <c r="ED8" s="35"/>
      <c r="EE8" s="35"/>
      <c r="EF8" s="35"/>
      <c r="EG8" s="36"/>
      <c r="EH8" s="34"/>
      <c r="EI8" s="35"/>
      <c r="EJ8" s="35"/>
      <c r="EK8" s="35"/>
      <c r="EL8" s="37"/>
    </row>
    <row r="9" spans="1:142" x14ac:dyDescent="0.25">
      <c r="B9" s="43" t="s">
        <v>0</v>
      </c>
      <c r="C9" s="38">
        <v>1</v>
      </c>
      <c r="D9" s="39">
        <v>1</v>
      </c>
      <c r="E9" s="39">
        <v>1</v>
      </c>
      <c r="F9" s="39">
        <v>1</v>
      </c>
      <c r="G9" s="40">
        <v>1</v>
      </c>
      <c r="H9" s="38">
        <v>1</v>
      </c>
      <c r="I9" s="39">
        <v>1</v>
      </c>
      <c r="J9" s="39">
        <v>1</v>
      </c>
      <c r="K9" s="39">
        <v>1</v>
      </c>
      <c r="L9" s="40">
        <v>1</v>
      </c>
      <c r="M9" s="38"/>
      <c r="N9" s="39"/>
      <c r="O9" s="39"/>
      <c r="P9" s="39"/>
      <c r="Q9" s="40"/>
      <c r="R9" s="38"/>
      <c r="S9" s="39"/>
      <c r="T9" s="39"/>
      <c r="U9" s="39"/>
      <c r="V9" s="40"/>
      <c r="W9" s="38"/>
      <c r="X9" s="39"/>
      <c r="Y9" s="39"/>
      <c r="Z9" s="39"/>
      <c r="AA9" s="40"/>
      <c r="AB9" s="38"/>
      <c r="AC9" s="39"/>
      <c r="AD9" s="39"/>
      <c r="AE9" s="39"/>
      <c r="AF9" s="40"/>
      <c r="AG9" s="38"/>
      <c r="AH9" s="39"/>
      <c r="AI9" s="39"/>
      <c r="AJ9" s="39"/>
      <c r="AK9" s="40"/>
      <c r="AL9" s="38"/>
      <c r="AM9" s="39"/>
      <c r="AN9" s="39"/>
      <c r="AO9" s="39"/>
      <c r="AP9" s="40"/>
      <c r="AQ9" s="38"/>
      <c r="AR9" s="39"/>
      <c r="AS9" s="39"/>
      <c r="AT9" s="39"/>
      <c r="AU9" s="40"/>
      <c r="AV9" s="38"/>
      <c r="AW9" s="39"/>
      <c r="AX9" s="39"/>
      <c r="AY9" s="39"/>
      <c r="AZ9" s="40"/>
      <c r="BA9" s="38"/>
      <c r="BB9" s="39"/>
      <c r="BC9" s="39"/>
      <c r="BD9" s="39"/>
      <c r="BE9" s="40"/>
      <c r="BF9" s="38"/>
      <c r="BG9" s="39"/>
      <c r="BH9" s="39"/>
      <c r="BI9" s="39"/>
      <c r="BJ9" s="40"/>
      <c r="BK9" s="38"/>
      <c r="BL9" s="39"/>
      <c r="BM9" s="39"/>
      <c r="BN9" s="39"/>
      <c r="BO9" s="40"/>
      <c r="BP9" s="38"/>
      <c r="BQ9" s="39"/>
      <c r="BR9" s="39"/>
      <c r="BS9" s="39"/>
      <c r="BT9" s="40"/>
      <c r="BU9" s="38"/>
      <c r="BV9" s="39"/>
      <c r="BW9" s="39"/>
      <c r="BX9" s="39"/>
      <c r="BY9" s="40"/>
      <c r="BZ9" s="38"/>
      <c r="CA9" s="39"/>
      <c r="CB9" s="39"/>
      <c r="CC9" s="39"/>
      <c r="CD9" s="40"/>
      <c r="CE9" s="38"/>
      <c r="CF9" s="39"/>
      <c r="CG9" s="39"/>
      <c r="CH9" s="39"/>
      <c r="CI9" s="40"/>
      <c r="CJ9" s="38"/>
      <c r="CK9" s="39"/>
      <c r="CL9" s="39"/>
      <c r="CM9" s="39"/>
      <c r="CN9" s="40"/>
      <c r="CO9" s="38"/>
      <c r="CP9" s="39"/>
      <c r="CQ9" s="39"/>
      <c r="CR9" s="39"/>
      <c r="CS9" s="40"/>
      <c r="CT9" s="38"/>
      <c r="CU9" s="39"/>
      <c r="CV9" s="39"/>
      <c r="CW9" s="39"/>
      <c r="CX9" s="40"/>
      <c r="CY9" s="38"/>
      <c r="CZ9" s="39"/>
      <c r="DA9" s="39"/>
      <c r="DB9" s="39"/>
      <c r="DC9" s="40"/>
      <c r="DD9" s="38"/>
      <c r="DE9" s="39"/>
      <c r="DF9" s="39"/>
      <c r="DG9" s="39"/>
      <c r="DH9" s="40"/>
      <c r="DI9" s="38"/>
      <c r="DJ9" s="39"/>
      <c r="DK9" s="39"/>
      <c r="DL9" s="39"/>
      <c r="DM9" s="40"/>
      <c r="DN9" s="38"/>
      <c r="DO9" s="39"/>
      <c r="DP9" s="39"/>
      <c r="DQ9" s="39"/>
      <c r="DR9" s="40"/>
      <c r="DS9" s="38"/>
      <c r="DT9" s="39"/>
      <c r="DU9" s="39"/>
      <c r="DV9" s="39"/>
      <c r="DW9" s="40"/>
      <c r="DX9" s="38"/>
      <c r="DY9" s="39"/>
      <c r="DZ9" s="39"/>
      <c r="EA9" s="39"/>
      <c r="EB9" s="40"/>
      <c r="EC9" s="38"/>
      <c r="ED9" s="39"/>
      <c r="EE9" s="39"/>
      <c r="EF9" s="39"/>
      <c r="EG9" s="40"/>
      <c r="EH9" s="38"/>
      <c r="EI9" s="39"/>
      <c r="EJ9" s="39"/>
      <c r="EK9" s="39"/>
      <c r="EL9" s="41"/>
    </row>
    <row r="10" spans="1:142" x14ac:dyDescent="0.25">
      <c r="B10" s="43" t="s">
        <v>2</v>
      </c>
      <c r="C10" s="38"/>
      <c r="D10" s="39"/>
      <c r="E10" s="39"/>
      <c r="F10" s="39"/>
      <c r="G10" s="40"/>
      <c r="H10" s="38">
        <v>1</v>
      </c>
      <c r="I10" s="39">
        <v>1</v>
      </c>
      <c r="J10" s="39">
        <v>1</v>
      </c>
      <c r="K10" s="39">
        <v>1</v>
      </c>
      <c r="L10" s="40">
        <v>1</v>
      </c>
      <c r="M10" s="38"/>
      <c r="N10" s="39"/>
      <c r="O10" s="39"/>
      <c r="P10" s="39"/>
      <c r="Q10" s="40"/>
      <c r="R10" s="38"/>
      <c r="S10" s="39"/>
      <c r="T10" s="39"/>
      <c r="U10" s="39"/>
      <c r="V10" s="40"/>
      <c r="W10" s="38"/>
      <c r="X10" s="39"/>
      <c r="Y10" s="39"/>
      <c r="Z10" s="39"/>
      <c r="AA10" s="40"/>
      <c r="AB10" s="38"/>
      <c r="AC10" s="39"/>
      <c r="AD10" s="39"/>
      <c r="AE10" s="39"/>
      <c r="AF10" s="40"/>
      <c r="AG10" s="38"/>
      <c r="AH10" s="39"/>
      <c r="AI10" s="39"/>
      <c r="AJ10" s="39"/>
      <c r="AK10" s="40"/>
      <c r="AL10" s="38"/>
      <c r="AM10" s="39"/>
      <c r="AN10" s="39"/>
      <c r="AO10" s="39"/>
      <c r="AP10" s="40"/>
      <c r="AQ10" s="38"/>
      <c r="AR10" s="39"/>
      <c r="AS10" s="39"/>
      <c r="AT10" s="39"/>
      <c r="AU10" s="40"/>
      <c r="AV10" s="38"/>
      <c r="AW10" s="39"/>
      <c r="AX10" s="39"/>
      <c r="AY10" s="39"/>
      <c r="AZ10" s="40"/>
      <c r="BA10" s="38"/>
      <c r="BB10" s="39"/>
      <c r="BC10" s="39"/>
      <c r="BD10" s="39"/>
      <c r="BE10" s="40"/>
      <c r="BF10" s="38"/>
      <c r="BG10" s="39"/>
      <c r="BH10" s="39"/>
      <c r="BI10" s="39"/>
      <c r="BJ10" s="40"/>
      <c r="BK10" s="38"/>
      <c r="BL10" s="39"/>
      <c r="BM10" s="39"/>
      <c r="BN10" s="39"/>
      <c r="BO10" s="40"/>
      <c r="BP10" s="38"/>
      <c r="BQ10" s="39"/>
      <c r="BR10" s="39"/>
      <c r="BS10" s="39"/>
      <c r="BT10" s="40"/>
      <c r="BU10" s="38"/>
      <c r="BV10" s="39"/>
      <c r="BW10" s="39"/>
      <c r="BX10" s="39"/>
      <c r="BY10" s="40"/>
      <c r="BZ10" s="38"/>
      <c r="CA10" s="39"/>
      <c r="CB10" s="39"/>
      <c r="CC10" s="39"/>
      <c r="CD10" s="40"/>
      <c r="CE10" s="38"/>
      <c r="CF10" s="39"/>
      <c r="CG10" s="39"/>
      <c r="CH10" s="39"/>
      <c r="CI10" s="40"/>
      <c r="CJ10" s="38"/>
      <c r="CK10" s="39"/>
      <c r="CL10" s="39"/>
      <c r="CM10" s="39"/>
      <c r="CN10" s="40"/>
      <c r="CO10" s="38"/>
      <c r="CP10" s="39"/>
      <c r="CQ10" s="39"/>
      <c r="CR10" s="39"/>
      <c r="CS10" s="40"/>
      <c r="CT10" s="38"/>
      <c r="CU10" s="39"/>
      <c r="CV10" s="39"/>
      <c r="CW10" s="39"/>
      <c r="CX10" s="40"/>
      <c r="CY10" s="38"/>
      <c r="CZ10" s="39"/>
      <c r="DA10" s="39"/>
      <c r="DB10" s="39"/>
      <c r="DC10" s="40"/>
      <c r="DD10" s="38"/>
      <c r="DE10" s="39"/>
      <c r="DF10" s="39"/>
      <c r="DG10" s="39"/>
      <c r="DH10" s="40"/>
      <c r="DI10" s="38"/>
      <c r="DJ10" s="39"/>
      <c r="DK10" s="39"/>
      <c r="DL10" s="39"/>
      <c r="DM10" s="40"/>
      <c r="DN10" s="38"/>
      <c r="DO10" s="39"/>
      <c r="DP10" s="39"/>
      <c r="DQ10" s="39"/>
      <c r="DR10" s="40"/>
      <c r="DS10" s="38"/>
      <c r="DT10" s="39"/>
      <c r="DU10" s="39"/>
      <c r="DV10" s="39"/>
      <c r="DW10" s="40"/>
      <c r="DX10" s="38"/>
      <c r="DY10" s="39"/>
      <c r="DZ10" s="39"/>
      <c r="EA10" s="39"/>
      <c r="EB10" s="40"/>
      <c r="EC10" s="38"/>
      <c r="ED10" s="39"/>
      <c r="EE10" s="39"/>
      <c r="EF10" s="39"/>
      <c r="EG10" s="40"/>
      <c r="EH10" s="38"/>
      <c r="EI10" s="39"/>
      <c r="EJ10" s="39"/>
      <c r="EK10" s="39"/>
      <c r="EL10" s="41"/>
    </row>
    <row r="11" spans="1:142" x14ac:dyDescent="0.25">
      <c r="B11" s="43" t="s">
        <v>3</v>
      </c>
      <c r="C11" s="38"/>
      <c r="D11" s="39"/>
      <c r="E11" s="39"/>
      <c r="F11" s="39"/>
      <c r="G11" s="40"/>
      <c r="H11" s="38"/>
      <c r="I11" s="39"/>
      <c r="J11" s="39"/>
      <c r="K11" s="39">
        <v>1</v>
      </c>
      <c r="L11" s="40">
        <v>1</v>
      </c>
      <c r="M11" s="38"/>
      <c r="N11" s="39"/>
      <c r="O11" s="39"/>
      <c r="P11" s="39"/>
      <c r="Q11" s="40"/>
      <c r="R11" s="38"/>
      <c r="S11" s="39"/>
      <c r="T11" s="39"/>
      <c r="U11" s="39"/>
      <c r="V11" s="40"/>
      <c r="W11" s="38"/>
      <c r="X11" s="39"/>
      <c r="Y11" s="39"/>
      <c r="Z11" s="39"/>
      <c r="AA11" s="40"/>
      <c r="AB11" s="38"/>
      <c r="AC11" s="39"/>
      <c r="AD11" s="39"/>
      <c r="AE11" s="39"/>
      <c r="AF11" s="40"/>
      <c r="AG11" s="38"/>
      <c r="AH11" s="39"/>
      <c r="AI11" s="39"/>
      <c r="AJ11" s="39"/>
      <c r="AK11" s="40"/>
      <c r="AL11" s="38"/>
      <c r="AM11" s="39"/>
      <c r="AN11" s="39"/>
      <c r="AO11" s="39"/>
      <c r="AP11" s="40"/>
      <c r="AQ11" s="38"/>
      <c r="AR11" s="39"/>
      <c r="AS11" s="39"/>
      <c r="AT11" s="39"/>
      <c r="AU11" s="40"/>
      <c r="AV11" s="38"/>
      <c r="AW11" s="39"/>
      <c r="AX11" s="39"/>
      <c r="AY11" s="39"/>
      <c r="AZ11" s="40"/>
      <c r="BA11" s="38"/>
      <c r="BB11" s="39"/>
      <c r="BC11" s="39"/>
      <c r="BD11" s="39"/>
      <c r="BE11" s="40"/>
      <c r="BF11" s="38"/>
      <c r="BG11" s="39"/>
      <c r="BH11" s="39"/>
      <c r="BI11" s="39"/>
      <c r="BJ11" s="40"/>
      <c r="BK11" s="38"/>
      <c r="BL11" s="39"/>
      <c r="BM11" s="39"/>
      <c r="BN11" s="39"/>
      <c r="BO11" s="40"/>
      <c r="BP11" s="38"/>
      <c r="BQ11" s="39"/>
      <c r="BR11" s="39"/>
      <c r="BS11" s="39"/>
      <c r="BT11" s="40"/>
      <c r="BU11" s="38"/>
      <c r="BV11" s="39"/>
      <c r="BW11" s="39"/>
      <c r="BX11" s="39"/>
      <c r="BY11" s="40"/>
      <c r="BZ11" s="38"/>
      <c r="CA11" s="39"/>
      <c r="CB11" s="39"/>
      <c r="CC11" s="39"/>
      <c r="CD11" s="40"/>
      <c r="CE11" s="38"/>
      <c r="CF11" s="39"/>
      <c r="CG11" s="39"/>
      <c r="CH11" s="39"/>
      <c r="CI11" s="40"/>
      <c r="CJ11" s="38"/>
      <c r="CK11" s="39"/>
      <c r="CL11" s="39"/>
      <c r="CM11" s="39"/>
      <c r="CN11" s="40"/>
      <c r="CO11" s="38"/>
      <c r="CP11" s="39"/>
      <c r="CQ11" s="39"/>
      <c r="CR11" s="39"/>
      <c r="CS11" s="40"/>
      <c r="CT11" s="38"/>
      <c r="CU11" s="39"/>
      <c r="CV11" s="39"/>
      <c r="CW11" s="39"/>
      <c r="CX11" s="40"/>
      <c r="CY11" s="38"/>
      <c r="CZ11" s="39"/>
      <c r="DA11" s="39"/>
      <c r="DB11" s="39"/>
      <c r="DC11" s="40"/>
      <c r="DD11" s="38"/>
      <c r="DE11" s="39"/>
      <c r="DF11" s="39"/>
      <c r="DG11" s="39"/>
      <c r="DH11" s="40"/>
      <c r="DI11" s="38"/>
      <c r="DJ11" s="39"/>
      <c r="DK11" s="39"/>
      <c r="DL11" s="39"/>
      <c r="DM11" s="40"/>
      <c r="DN11" s="38"/>
      <c r="DO11" s="39"/>
      <c r="DP11" s="39"/>
      <c r="DQ11" s="39"/>
      <c r="DR11" s="40"/>
      <c r="DS11" s="38"/>
      <c r="DT11" s="39"/>
      <c r="DU11" s="39"/>
      <c r="DV11" s="39"/>
      <c r="DW11" s="40"/>
      <c r="DX11" s="38"/>
      <c r="DY11" s="39"/>
      <c r="DZ11" s="39"/>
      <c r="EA11" s="39"/>
      <c r="EB11" s="40"/>
      <c r="EC11" s="38"/>
      <c r="ED11" s="39"/>
      <c r="EE11" s="39"/>
      <c r="EF11" s="39"/>
      <c r="EG11" s="40"/>
      <c r="EH11" s="38"/>
      <c r="EI11" s="39"/>
      <c r="EJ11" s="39"/>
      <c r="EK11" s="39"/>
      <c r="EL11" s="41"/>
    </row>
    <row r="12" spans="1:142" x14ac:dyDescent="0.25">
      <c r="B12" s="43" t="s">
        <v>63</v>
      </c>
      <c r="C12" s="38"/>
      <c r="D12" s="39"/>
      <c r="E12" s="39"/>
      <c r="F12" s="39"/>
      <c r="G12" s="40"/>
      <c r="H12" s="38"/>
      <c r="I12" s="39"/>
      <c r="J12" s="39"/>
      <c r="K12" s="39"/>
      <c r="L12" s="40"/>
      <c r="M12" s="38">
        <v>1</v>
      </c>
      <c r="N12" s="39">
        <v>1</v>
      </c>
      <c r="O12" s="39">
        <v>1</v>
      </c>
      <c r="P12" s="39">
        <v>1</v>
      </c>
      <c r="Q12" s="40">
        <v>1</v>
      </c>
      <c r="R12" s="38"/>
      <c r="S12" s="39"/>
      <c r="T12" s="39"/>
      <c r="U12" s="39"/>
      <c r="V12" s="40"/>
      <c r="W12" s="38"/>
      <c r="X12" s="39"/>
      <c r="Y12" s="39"/>
      <c r="Z12" s="39"/>
      <c r="AA12" s="40"/>
      <c r="AB12" s="38"/>
      <c r="AC12" s="39"/>
      <c r="AD12" s="39"/>
      <c r="AE12" s="39"/>
      <c r="AF12" s="40"/>
      <c r="AG12" s="38"/>
      <c r="AH12" s="39"/>
      <c r="AI12" s="39"/>
      <c r="AJ12" s="39"/>
      <c r="AK12" s="40"/>
      <c r="AL12" s="38"/>
      <c r="AM12" s="39"/>
      <c r="AN12" s="39"/>
      <c r="AO12" s="39"/>
      <c r="AP12" s="40"/>
      <c r="AQ12" s="38"/>
      <c r="AR12" s="39"/>
      <c r="AS12" s="39"/>
      <c r="AT12" s="39"/>
      <c r="AU12" s="40"/>
      <c r="AV12" s="38"/>
      <c r="AW12" s="39"/>
      <c r="AX12" s="39"/>
      <c r="AY12" s="39"/>
      <c r="AZ12" s="40"/>
      <c r="BA12" s="38"/>
      <c r="BB12" s="39"/>
      <c r="BC12" s="39"/>
      <c r="BD12" s="39"/>
      <c r="BE12" s="40"/>
      <c r="BF12" s="38"/>
      <c r="BG12" s="39"/>
      <c r="BH12" s="39"/>
      <c r="BI12" s="39"/>
      <c r="BJ12" s="40"/>
      <c r="BK12" s="38"/>
      <c r="BL12" s="39"/>
      <c r="BM12" s="39"/>
      <c r="BN12" s="39"/>
      <c r="BO12" s="40"/>
      <c r="BP12" s="38"/>
      <c r="BQ12" s="39"/>
      <c r="BR12" s="39"/>
      <c r="BS12" s="39"/>
      <c r="BT12" s="40"/>
      <c r="BU12" s="38"/>
      <c r="BV12" s="39"/>
      <c r="BW12" s="39"/>
      <c r="BX12" s="39"/>
      <c r="BY12" s="40"/>
      <c r="BZ12" s="38"/>
      <c r="CA12" s="39"/>
      <c r="CB12" s="39"/>
      <c r="CC12" s="39"/>
      <c r="CD12" s="40"/>
      <c r="CE12" s="38"/>
      <c r="CF12" s="39"/>
      <c r="CG12" s="39"/>
      <c r="CH12" s="39"/>
      <c r="CI12" s="40"/>
      <c r="CJ12" s="38"/>
      <c r="CK12" s="39"/>
      <c r="CL12" s="39"/>
      <c r="CM12" s="39"/>
      <c r="CN12" s="40"/>
      <c r="CO12" s="38"/>
      <c r="CP12" s="39"/>
      <c r="CQ12" s="39"/>
      <c r="CR12" s="39"/>
      <c r="CS12" s="40"/>
      <c r="CT12" s="38"/>
      <c r="CU12" s="39"/>
      <c r="CV12" s="39"/>
      <c r="CW12" s="39"/>
      <c r="CX12" s="40"/>
      <c r="CY12" s="38"/>
      <c r="CZ12" s="39"/>
      <c r="DA12" s="39"/>
      <c r="DB12" s="39"/>
      <c r="DC12" s="40"/>
      <c r="DD12" s="38"/>
      <c r="DE12" s="39"/>
      <c r="DF12" s="39"/>
      <c r="DG12" s="39"/>
      <c r="DH12" s="40"/>
      <c r="DI12" s="38"/>
      <c r="DJ12" s="39"/>
      <c r="DK12" s="39"/>
      <c r="DL12" s="39"/>
      <c r="DM12" s="40"/>
      <c r="DN12" s="38"/>
      <c r="DO12" s="39"/>
      <c r="DP12" s="39"/>
      <c r="DQ12" s="39"/>
      <c r="DR12" s="40"/>
      <c r="DS12" s="38"/>
      <c r="DT12" s="39"/>
      <c r="DU12" s="39"/>
      <c r="DV12" s="39"/>
      <c r="DW12" s="40"/>
      <c r="DX12" s="38"/>
      <c r="DY12" s="39"/>
      <c r="DZ12" s="39"/>
      <c r="EA12" s="39"/>
      <c r="EB12" s="40"/>
      <c r="EC12" s="38"/>
      <c r="ED12" s="39"/>
      <c r="EE12" s="39"/>
      <c r="EF12" s="39"/>
      <c r="EG12" s="40"/>
      <c r="EH12" s="38"/>
      <c r="EI12" s="39"/>
      <c r="EJ12" s="39"/>
      <c r="EK12" s="39"/>
      <c r="EL12" s="41"/>
    </row>
    <row r="13" spans="1:142" x14ac:dyDescent="0.25">
      <c r="B13" s="43" t="s">
        <v>5</v>
      </c>
      <c r="C13" s="38"/>
      <c r="D13" s="39"/>
      <c r="E13" s="39"/>
      <c r="F13" s="39"/>
      <c r="G13" s="40"/>
      <c r="H13" s="38"/>
      <c r="I13" s="39"/>
      <c r="J13" s="39"/>
      <c r="K13" s="39"/>
      <c r="L13" s="40"/>
      <c r="M13" s="38"/>
      <c r="N13" s="39"/>
      <c r="O13" s="39"/>
      <c r="P13" s="39"/>
      <c r="Q13" s="40"/>
      <c r="R13" s="38"/>
      <c r="S13" s="39">
        <v>1</v>
      </c>
      <c r="T13" s="39">
        <v>1</v>
      </c>
      <c r="U13" s="39">
        <v>1</v>
      </c>
      <c r="V13" s="40">
        <v>1</v>
      </c>
      <c r="W13" s="38">
        <v>1</v>
      </c>
      <c r="X13" s="39">
        <v>1</v>
      </c>
      <c r="Y13" s="39">
        <v>1</v>
      </c>
      <c r="Z13" s="39">
        <v>1</v>
      </c>
      <c r="AA13" s="40">
        <v>1</v>
      </c>
      <c r="AB13" s="38">
        <v>1</v>
      </c>
      <c r="AC13" s="39">
        <v>1</v>
      </c>
      <c r="AD13" s="39">
        <v>1</v>
      </c>
      <c r="AE13" s="39">
        <v>1</v>
      </c>
      <c r="AF13" s="40">
        <v>1</v>
      </c>
      <c r="AG13" s="38">
        <v>1</v>
      </c>
      <c r="AH13" s="39">
        <v>1</v>
      </c>
      <c r="AI13" s="39">
        <v>1</v>
      </c>
      <c r="AJ13" s="39">
        <v>1</v>
      </c>
      <c r="AK13" s="40">
        <v>1</v>
      </c>
      <c r="AL13" s="38">
        <v>1</v>
      </c>
      <c r="AM13" s="39">
        <v>1</v>
      </c>
      <c r="AN13" s="39">
        <v>1</v>
      </c>
      <c r="AO13" s="39">
        <v>1</v>
      </c>
      <c r="AP13" s="40">
        <v>1</v>
      </c>
      <c r="AQ13" s="38">
        <v>1</v>
      </c>
      <c r="AR13" s="39">
        <v>1</v>
      </c>
      <c r="AS13" s="39">
        <v>1</v>
      </c>
      <c r="AT13" s="39">
        <v>1</v>
      </c>
      <c r="AU13" s="40">
        <v>1</v>
      </c>
      <c r="AV13" s="38"/>
      <c r="AW13" s="39"/>
      <c r="AX13" s="39"/>
      <c r="AY13" s="39"/>
      <c r="AZ13" s="40"/>
      <c r="BA13" s="38"/>
      <c r="BB13" s="39"/>
      <c r="BC13" s="39"/>
      <c r="BD13" s="39"/>
      <c r="BE13" s="40"/>
      <c r="BF13" s="38"/>
      <c r="BG13" s="39"/>
      <c r="BH13" s="39"/>
      <c r="BI13" s="39"/>
      <c r="BJ13" s="40"/>
      <c r="BK13" s="38"/>
      <c r="BL13" s="39"/>
      <c r="BM13" s="39"/>
      <c r="BN13" s="39"/>
      <c r="BO13" s="40"/>
      <c r="BP13" s="38"/>
      <c r="BQ13" s="39"/>
      <c r="BR13" s="39"/>
      <c r="BS13" s="39"/>
      <c r="BT13" s="40"/>
      <c r="BU13" s="38"/>
      <c r="BV13" s="39"/>
      <c r="BW13" s="39"/>
      <c r="BX13" s="39"/>
      <c r="BY13" s="40"/>
      <c r="BZ13" s="38"/>
      <c r="CA13" s="39"/>
      <c r="CB13" s="39"/>
      <c r="CC13" s="39"/>
      <c r="CD13" s="40"/>
      <c r="CE13" s="38"/>
      <c r="CF13" s="39"/>
      <c r="CG13" s="39"/>
      <c r="CH13" s="39"/>
      <c r="CI13" s="40"/>
      <c r="CJ13" s="38"/>
      <c r="CK13" s="39"/>
      <c r="CL13" s="39"/>
      <c r="CM13" s="39"/>
      <c r="CN13" s="40"/>
      <c r="CO13" s="38"/>
      <c r="CP13" s="39"/>
      <c r="CQ13" s="39"/>
      <c r="CR13" s="39"/>
      <c r="CS13" s="40"/>
      <c r="CT13" s="38"/>
      <c r="CU13" s="39"/>
      <c r="CV13" s="39"/>
      <c r="CW13" s="39"/>
      <c r="CX13" s="40"/>
      <c r="CY13" s="38"/>
      <c r="CZ13" s="39"/>
      <c r="DA13" s="39"/>
      <c r="DB13" s="39"/>
      <c r="DC13" s="40"/>
      <c r="DD13" s="38"/>
      <c r="DE13" s="39"/>
      <c r="DF13" s="39"/>
      <c r="DG13" s="39"/>
      <c r="DH13" s="40"/>
      <c r="DI13" s="38"/>
      <c r="DJ13" s="39"/>
      <c r="DK13" s="39"/>
      <c r="DL13" s="39"/>
      <c r="DM13" s="40"/>
      <c r="DN13" s="38"/>
      <c r="DO13" s="39"/>
      <c r="DP13" s="39"/>
      <c r="DQ13" s="39"/>
      <c r="DR13" s="40"/>
      <c r="DS13" s="38"/>
      <c r="DT13" s="39"/>
      <c r="DU13" s="39"/>
      <c r="DV13" s="39"/>
      <c r="DW13" s="40"/>
      <c r="DX13" s="38"/>
      <c r="DY13" s="39"/>
      <c r="DZ13" s="39"/>
      <c r="EA13" s="39"/>
      <c r="EB13" s="40"/>
      <c r="EC13" s="38"/>
      <c r="ED13" s="39"/>
      <c r="EE13" s="39"/>
      <c r="EF13" s="39"/>
      <c r="EG13" s="40"/>
      <c r="EH13" s="38"/>
      <c r="EI13" s="39"/>
      <c r="EJ13" s="39"/>
      <c r="EK13" s="39"/>
      <c r="EL13" s="41"/>
    </row>
    <row r="14" spans="1:142" x14ac:dyDescent="0.25">
      <c r="B14" s="43" t="s">
        <v>54</v>
      </c>
      <c r="C14" s="38"/>
      <c r="D14" s="39"/>
      <c r="E14" s="39"/>
      <c r="F14" s="39"/>
      <c r="G14" s="40"/>
      <c r="H14" s="38"/>
      <c r="I14" s="39"/>
      <c r="J14" s="39"/>
      <c r="K14" s="39"/>
      <c r="L14" s="40"/>
      <c r="M14" s="38"/>
      <c r="N14" s="39"/>
      <c r="O14" s="39"/>
      <c r="P14" s="39"/>
      <c r="Q14" s="40"/>
      <c r="R14" s="38"/>
      <c r="S14" s="39">
        <v>1</v>
      </c>
      <c r="T14" s="39">
        <v>1</v>
      </c>
      <c r="U14" s="39">
        <v>1</v>
      </c>
      <c r="V14" s="40">
        <v>1</v>
      </c>
      <c r="W14" s="38">
        <v>1</v>
      </c>
      <c r="X14" s="39">
        <v>1</v>
      </c>
      <c r="Y14" s="39">
        <v>1</v>
      </c>
      <c r="Z14" s="39">
        <v>1</v>
      </c>
      <c r="AA14" s="40">
        <v>1</v>
      </c>
      <c r="AB14" s="38">
        <v>1</v>
      </c>
      <c r="AC14" s="39">
        <v>1</v>
      </c>
      <c r="AD14" s="39">
        <v>1</v>
      </c>
      <c r="AE14" s="39">
        <v>1</v>
      </c>
      <c r="AF14" s="40">
        <v>1</v>
      </c>
      <c r="AG14" s="38">
        <v>1</v>
      </c>
      <c r="AH14" s="39">
        <v>1</v>
      </c>
      <c r="AI14" s="39">
        <v>1</v>
      </c>
      <c r="AJ14" s="39">
        <v>1</v>
      </c>
      <c r="AK14" s="40">
        <v>1</v>
      </c>
      <c r="AL14" s="38">
        <v>1</v>
      </c>
      <c r="AM14" s="39">
        <v>1</v>
      </c>
      <c r="AN14" s="39">
        <v>1</v>
      </c>
      <c r="AO14" s="39">
        <v>1</v>
      </c>
      <c r="AP14" s="40">
        <v>1</v>
      </c>
      <c r="AQ14" s="38">
        <v>1</v>
      </c>
      <c r="AR14" s="39">
        <v>1</v>
      </c>
      <c r="AS14" s="39">
        <v>1</v>
      </c>
      <c r="AT14" s="39">
        <v>1</v>
      </c>
      <c r="AU14" s="40">
        <v>1</v>
      </c>
      <c r="AV14" s="38">
        <v>1</v>
      </c>
      <c r="AW14" s="39">
        <v>1</v>
      </c>
      <c r="AX14" s="39">
        <v>1</v>
      </c>
      <c r="AY14" s="39">
        <v>1</v>
      </c>
      <c r="AZ14" s="40">
        <v>1</v>
      </c>
      <c r="BA14" s="38">
        <v>1</v>
      </c>
      <c r="BB14" s="39">
        <v>1</v>
      </c>
      <c r="BC14" s="39">
        <v>1</v>
      </c>
      <c r="BD14" s="39">
        <v>1</v>
      </c>
      <c r="BE14" s="40">
        <v>1</v>
      </c>
      <c r="BF14" s="38"/>
      <c r="BG14" s="39"/>
      <c r="BH14" s="39"/>
      <c r="BI14" s="39"/>
      <c r="BJ14" s="40"/>
      <c r="BK14" s="38"/>
      <c r="BL14" s="39"/>
      <c r="BM14" s="39"/>
      <c r="BN14" s="39"/>
      <c r="BO14" s="40"/>
      <c r="BP14" s="38"/>
      <c r="BQ14" s="39"/>
      <c r="BR14" s="39"/>
      <c r="BS14" s="39"/>
      <c r="BT14" s="40"/>
      <c r="BU14" s="38"/>
      <c r="BV14" s="39"/>
      <c r="BW14" s="39"/>
      <c r="BX14" s="39"/>
      <c r="BY14" s="40"/>
      <c r="BZ14" s="38"/>
      <c r="CA14" s="39"/>
      <c r="CB14" s="39"/>
      <c r="CC14" s="39"/>
      <c r="CD14" s="40"/>
      <c r="CE14" s="38"/>
      <c r="CF14" s="39"/>
      <c r="CG14" s="39"/>
      <c r="CH14" s="39"/>
      <c r="CI14" s="40"/>
      <c r="CJ14" s="38"/>
      <c r="CK14" s="39"/>
      <c r="CL14" s="39"/>
      <c r="CM14" s="39"/>
      <c r="CN14" s="40"/>
      <c r="CO14" s="38"/>
      <c r="CP14" s="39"/>
      <c r="CQ14" s="39"/>
      <c r="CR14" s="39"/>
      <c r="CS14" s="40"/>
      <c r="CT14" s="38"/>
      <c r="CU14" s="39"/>
      <c r="CV14" s="39"/>
      <c r="CW14" s="39"/>
      <c r="CX14" s="40"/>
      <c r="CY14" s="38"/>
      <c r="CZ14" s="39"/>
      <c r="DA14" s="39"/>
      <c r="DB14" s="39"/>
      <c r="DC14" s="40"/>
      <c r="DD14" s="38"/>
      <c r="DE14" s="39"/>
      <c r="DF14" s="39"/>
      <c r="DG14" s="39"/>
      <c r="DH14" s="40"/>
      <c r="DI14" s="38"/>
      <c r="DJ14" s="39"/>
      <c r="DK14" s="39"/>
      <c r="DL14" s="39"/>
      <c r="DM14" s="40"/>
      <c r="DN14" s="38"/>
      <c r="DO14" s="39"/>
      <c r="DP14" s="39"/>
      <c r="DQ14" s="39"/>
      <c r="DR14" s="40"/>
      <c r="DS14" s="38"/>
      <c r="DT14" s="39"/>
      <c r="DU14" s="39"/>
      <c r="DV14" s="39"/>
      <c r="DW14" s="40"/>
      <c r="DX14" s="38"/>
      <c r="DY14" s="39"/>
      <c r="DZ14" s="39"/>
      <c r="EA14" s="39"/>
      <c r="EB14" s="40"/>
      <c r="EC14" s="38"/>
      <c r="ED14" s="39"/>
      <c r="EE14" s="39"/>
      <c r="EF14" s="39"/>
      <c r="EG14" s="40"/>
      <c r="EH14" s="38"/>
      <c r="EI14" s="39"/>
      <c r="EJ14" s="39"/>
      <c r="EK14" s="39"/>
      <c r="EL14" s="41"/>
    </row>
    <row r="15" spans="1:142" x14ac:dyDescent="0.25">
      <c r="B15" s="43" t="s">
        <v>7</v>
      </c>
      <c r="C15" s="38"/>
      <c r="D15" s="39"/>
      <c r="E15" s="39"/>
      <c r="F15" s="39"/>
      <c r="G15" s="40"/>
      <c r="H15" s="38"/>
      <c r="I15" s="39"/>
      <c r="J15" s="39"/>
      <c r="K15" s="39"/>
      <c r="L15" s="40"/>
      <c r="M15" s="38"/>
      <c r="N15" s="39"/>
      <c r="O15" s="39"/>
      <c r="P15" s="39"/>
      <c r="Q15" s="40"/>
      <c r="R15" s="38"/>
      <c r="S15" s="39"/>
      <c r="T15" s="39"/>
      <c r="U15" s="39"/>
      <c r="V15" s="40"/>
      <c r="W15" s="38"/>
      <c r="X15" s="39"/>
      <c r="Y15" s="39"/>
      <c r="Z15" s="39"/>
      <c r="AA15" s="40"/>
      <c r="AB15" s="38"/>
      <c r="AC15" s="39"/>
      <c r="AD15" s="39"/>
      <c r="AE15" s="39"/>
      <c r="AF15" s="40"/>
      <c r="AG15" s="38">
        <v>1</v>
      </c>
      <c r="AH15" s="39">
        <v>1</v>
      </c>
      <c r="AI15" s="39">
        <v>1</v>
      </c>
      <c r="AJ15" s="39">
        <v>1</v>
      </c>
      <c r="AK15" s="40">
        <v>1</v>
      </c>
      <c r="AL15" s="38"/>
      <c r="AM15" s="39"/>
      <c r="AN15" s="39"/>
      <c r="AO15" s="39"/>
      <c r="AP15" s="40"/>
      <c r="AQ15" s="38"/>
      <c r="AR15" s="39"/>
      <c r="AS15" s="39"/>
      <c r="AT15" s="39"/>
      <c r="AU15" s="40"/>
      <c r="AV15" s="38"/>
      <c r="AW15" s="39"/>
      <c r="AX15" s="39"/>
      <c r="AY15" s="39"/>
      <c r="AZ15" s="40"/>
      <c r="BA15" s="38"/>
      <c r="BB15" s="39"/>
      <c r="BC15" s="39"/>
      <c r="BD15" s="39"/>
      <c r="BE15" s="40"/>
      <c r="BF15" s="38"/>
      <c r="BG15" s="39"/>
      <c r="BH15" s="39"/>
      <c r="BI15" s="39"/>
      <c r="BJ15" s="40"/>
      <c r="BK15" s="38"/>
      <c r="BL15" s="39"/>
      <c r="BM15" s="39"/>
      <c r="BN15" s="39"/>
      <c r="BO15" s="40"/>
      <c r="BP15" s="38"/>
      <c r="BQ15" s="39"/>
      <c r="BR15" s="39"/>
      <c r="BS15" s="39"/>
      <c r="BT15" s="40"/>
      <c r="BU15" s="38"/>
      <c r="BV15" s="39"/>
      <c r="BW15" s="39"/>
      <c r="BX15" s="39"/>
      <c r="BY15" s="40"/>
      <c r="BZ15" s="38"/>
      <c r="CA15" s="39"/>
      <c r="CB15" s="39"/>
      <c r="CC15" s="39"/>
      <c r="CD15" s="40"/>
      <c r="CE15" s="38"/>
      <c r="CF15" s="39"/>
      <c r="CG15" s="39"/>
      <c r="CH15" s="39"/>
      <c r="CI15" s="40"/>
      <c r="CJ15" s="38"/>
      <c r="CK15" s="39"/>
      <c r="CL15" s="39"/>
      <c r="CM15" s="39"/>
      <c r="CN15" s="40"/>
      <c r="CO15" s="38"/>
      <c r="CP15" s="39"/>
      <c r="CQ15" s="39"/>
      <c r="CR15" s="39"/>
      <c r="CS15" s="40"/>
      <c r="CT15" s="38"/>
      <c r="CU15" s="39"/>
      <c r="CV15" s="39"/>
      <c r="CW15" s="39"/>
      <c r="CX15" s="40"/>
      <c r="CY15" s="38"/>
      <c r="CZ15" s="39"/>
      <c r="DA15" s="39"/>
      <c r="DB15" s="39"/>
      <c r="DC15" s="40"/>
      <c r="DD15" s="38"/>
      <c r="DE15" s="39"/>
      <c r="DF15" s="39"/>
      <c r="DG15" s="39"/>
      <c r="DH15" s="40"/>
      <c r="DI15" s="38"/>
      <c r="DJ15" s="39"/>
      <c r="DK15" s="39"/>
      <c r="DL15" s="39"/>
      <c r="DM15" s="40"/>
      <c r="DN15" s="38"/>
      <c r="DO15" s="39"/>
      <c r="DP15" s="39"/>
      <c r="DQ15" s="39"/>
      <c r="DR15" s="40"/>
      <c r="DS15" s="38"/>
      <c r="DT15" s="39"/>
      <c r="DU15" s="39"/>
      <c r="DV15" s="39"/>
      <c r="DW15" s="40"/>
      <c r="DX15" s="38"/>
      <c r="DY15" s="39"/>
      <c r="DZ15" s="39"/>
      <c r="EA15" s="39"/>
      <c r="EB15" s="40"/>
      <c r="EC15" s="38"/>
      <c r="ED15" s="39"/>
      <c r="EE15" s="39"/>
      <c r="EF15" s="39"/>
      <c r="EG15" s="40"/>
      <c r="EH15" s="38"/>
      <c r="EI15" s="39"/>
      <c r="EJ15" s="39"/>
      <c r="EK15" s="39"/>
      <c r="EL15" s="41"/>
    </row>
    <row r="16" spans="1:142" x14ac:dyDescent="0.25">
      <c r="B16" s="43" t="s">
        <v>8</v>
      </c>
      <c r="C16" s="38"/>
      <c r="D16" s="39"/>
      <c r="E16" s="39"/>
      <c r="F16" s="39"/>
      <c r="G16" s="40"/>
      <c r="H16" s="38"/>
      <c r="I16" s="39"/>
      <c r="J16" s="39"/>
      <c r="K16" s="39"/>
      <c r="L16" s="40"/>
      <c r="M16" s="38"/>
      <c r="N16" s="39"/>
      <c r="O16" s="39"/>
      <c r="P16" s="39"/>
      <c r="Q16" s="40"/>
      <c r="R16" s="38"/>
      <c r="S16" s="39"/>
      <c r="T16" s="39"/>
      <c r="U16" s="39"/>
      <c r="V16" s="40"/>
      <c r="W16" s="38"/>
      <c r="X16" s="39"/>
      <c r="Y16" s="39"/>
      <c r="Z16" s="39"/>
      <c r="AA16" s="40"/>
      <c r="AB16" s="38"/>
      <c r="AC16" s="39"/>
      <c r="AD16" s="39"/>
      <c r="AE16" s="39"/>
      <c r="AF16" s="40"/>
      <c r="AG16" s="38"/>
      <c r="AH16" s="39"/>
      <c r="AI16" s="39"/>
      <c r="AJ16" s="39"/>
      <c r="AK16" s="40"/>
      <c r="AL16" s="38"/>
      <c r="AM16" s="39"/>
      <c r="AN16" s="39"/>
      <c r="AO16" s="39"/>
      <c r="AP16" s="40"/>
      <c r="AQ16" s="38">
        <v>1</v>
      </c>
      <c r="AR16" s="39">
        <v>1</v>
      </c>
      <c r="AS16" s="39">
        <v>1</v>
      </c>
      <c r="AT16" s="39">
        <v>1</v>
      </c>
      <c r="AU16" s="40">
        <v>1</v>
      </c>
      <c r="AV16" s="38"/>
      <c r="AW16" s="39"/>
      <c r="AX16" s="39"/>
      <c r="AY16" s="39"/>
      <c r="AZ16" s="40"/>
      <c r="BA16" s="38"/>
      <c r="BB16" s="39"/>
      <c r="BC16" s="39"/>
      <c r="BD16" s="39"/>
      <c r="BE16" s="40"/>
      <c r="BF16" s="38"/>
      <c r="BG16" s="39"/>
      <c r="BH16" s="39"/>
      <c r="BI16" s="39"/>
      <c r="BJ16" s="40"/>
      <c r="BK16" s="38"/>
      <c r="BL16" s="39"/>
      <c r="BM16" s="39"/>
      <c r="BN16" s="39"/>
      <c r="BO16" s="40"/>
      <c r="BP16" s="38"/>
      <c r="BQ16" s="39"/>
      <c r="BR16" s="39"/>
      <c r="BS16" s="39"/>
      <c r="BT16" s="40"/>
      <c r="BU16" s="38"/>
      <c r="BV16" s="39"/>
      <c r="BW16" s="39"/>
      <c r="BX16" s="39"/>
      <c r="BY16" s="40"/>
      <c r="BZ16" s="38"/>
      <c r="CA16" s="39"/>
      <c r="CB16" s="39"/>
      <c r="CC16" s="39"/>
      <c r="CD16" s="40"/>
      <c r="CE16" s="38"/>
      <c r="CF16" s="39"/>
      <c r="CG16" s="39"/>
      <c r="CH16" s="39"/>
      <c r="CI16" s="40"/>
      <c r="CJ16" s="38"/>
      <c r="CK16" s="39"/>
      <c r="CL16" s="39"/>
      <c r="CM16" s="39"/>
      <c r="CN16" s="40"/>
      <c r="CO16" s="38"/>
      <c r="CP16" s="39"/>
      <c r="CQ16" s="39"/>
      <c r="CR16" s="39"/>
      <c r="CS16" s="40"/>
      <c r="CT16" s="38"/>
      <c r="CU16" s="39"/>
      <c r="CV16" s="39"/>
      <c r="CW16" s="39"/>
      <c r="CX16" s="40"/>
      <c r="CY16" s="38"/>
      <c r="CZ16" s="39"/>
      <c r="DA16" s="39"/>
      <c r="DB16" s="39"/>
      <c r="DC16" s="40"/>
      <c r="DD16" s="38"/>
      <c r="DE16" s="39"/>
      <c r="DF16" s="39"/>
      <c r="DG16" s="39"/>
      <c r="DH16" s="40"/>
      <c r="DI16" s="38"/>
      <c r="DJ16" s="39"/>
      <c r="DK16" s="39"/>
      <c r="DL16" s="39"/>
      <c r="DM16" s="40"/>
      <c r="DN16" s="38"/>
      <c r="DO16" s="39"/>
      <c r="DP16" s="39"/>
      <c r="DQ16" s="39"/>
      <c r="DR16" s="40"/>
      <c r="DS16" s="38"/>
      <c r="DT16" s="39"/>
      <c r="DU16" s="39"/>
      <c r="DV16" s="39"/>
      <c r="DW16" s="40"/>
      <c r="DX16" s="38"/>
      <c r="DY16" s="39"/>
      <c r="DZ16" s="39"/>
      <c r="EA16" s="39"/>
      <c r="EB16" s="40"/>
      <c r="EC16" s="38"/>
      <c r="ED16" s="39"/>
      <c r="EE16" s="39"/>
      <c r="EF16" s="39"/>
      <c r="EG16" s="40"/>
      <c r="EH16" s="38"/>
      <c r="EI16" s="39"/>
      <c r="EJ16" s="39"/>
      <c r="EK16" s="39"/>
      <c r="EL16" s="41"/>
    </row>
    <row r="17" spans="2:142" x14ac:dyDescent="0.25">
      <c r="B17" s="43" t="s">
        <v>9</v>
      </c>
      <c r="C17" s="38"/>
      <c r="D17" s="39"/>
      <c r="E17" s="39"/>
      <c r="F17" s="39"/>
      <c r="G17" s="40"/>
      <c r="H17" s="38"/>
      <c r="I17" s="39"/>
      <c r="J17" s="39"/>
      <c r="K17" s="39"/>
      <c r="L17" s="40"/>
      <c r="M17" s="38"/>
      <c r="N17" s="39"/>
      <c r="O17" s="39"/>
      <c r="P17" s="39"/>
      <c r="Q17" s="40"/>
      <c r="R17" s="38"/>
      <c r="S17" s="39"/>
      <c r="T17" s="39"/>
      <c r="U17" s="39"/>
      <c r="V17" s="40"/>
      <c r="W17" s="38"/>
      <c r="X17" s="39"/>
      <c r="Y17" s="39"/>
      <c r="Z17" s="39"/>
      <c r="AA17" s="40"/>
      <c r="AB17" s="38"/>
      <c r="AC17" s="39"/>
      <c r="AD17" s="39"/>
      <c r="AE17" s="39"/>
      <c r="AF17" s="40"/>
      <c r="AG17" s="38"/>
      <c r="AH17" s="39"/>
      <c r="AI17" s="39"/>
      <c r="AJ17" s="39"/>
      <c r="AK17" s="40"/>
      <c r="AL17" s="38"/>
      <c r="AM17" s="39"/>
      <c r="AN17" s="39"/>
      <c r="AO17" s="39"/>
      <c r="AP17" s="40"/>
      <c r="AQ17" s="38"/>
      <c r="AR17" s="39"/>
      <c r="AS17" s="39"/>
      <c r="AT17" s="39"/>
      <c r="AU17" s="40"/>
      <c r="AV17" s="38">
        <v>1</v>
      </c>
      <c r="AW17" s="39">
        <v>1</v>
      </c>
      <c r="AX17" s="39">
        <v>1</v>
      </c>
      <c r="AY17" s="39">
        <v>1</v>
      </c>
      <c r="AZ17" s="40">
        <v>1</v>
      </c>
      <c r="BA17" s="38">
        <v>1</v>
      </c>
      <c r="BB17" s="39">
        <v>1</v>
      </c>
      <c r="BC17" s="39">
        <v>1</v>
      </c>
      <c r="BD17" s="39">
        <v>1</v>
      </c>
      <c r="BE17" s="40">
        <v>1</v>
      </c>
      <c r="BF17" s="38"/>
      <c r="BG17" s="39"/>
      <c r="BH17" s="39"/>
      <c r="BI17" s="39"/>
      <c r="BJ17" s="40"/>
      <c r="BK17" s="38"/>
      <c r="BL17" s="39"/>
      <c r="BM17" s="39"/>
      <c r="BN17" s="39"/>
      <c r="BO17" s="40"/>
      <c r="BP17" s="38"/>
      <c r="BQ17" s="39"/>
      <c r="BR17" s="39"/>
      <c r="BS17" s="39"/>
      <c r="BT17" s="40"/>
      <c r="BU17" s="38"/>
      <c r="BV17" s="39"/>
      <c r="BW17" s="39"/>
      <c r="BX17" s="39"/>
      <c r="BY17" s="40"/>
      <c r="BZ17" s="38"/>
      <c r="CA17" s="39"/>
      <c r="CB17" s="39"/>
      <c r="CC17" s="39"/>
      <c r="CD17" s="40"/>
      <c r="CE17" s="38"/>
      <c r="CF17" s="39"/>
      <c r="CG17" s="39"/>
      <c r="CH17" s="39"/>
      <c r="CI17" s="40"/>
      <c r="CJ17" s="38"/>
      <c r="CK17" s="39"/>
      <c r="CL17" s="39"/>
      <c r="CM17" s="39"/>
      <c r="CN17" s="40"/>
      <c r="CO17" s="38"/>
      <c r="CP17" s="39"/>
      <c r="CQ17" s="39"/>
      <c r="CR17" s="39"/>
      <c r="CS17" s="40"/>
      <c r="CT17" s="38"/>
      <c r="CU17" s="39"/>
      <c r="CV17" s="39"/>
      <c r="CW17" s="39"/>
      <c r="CX17" s="40"/>
      <c r="CY17" s="38"/>
      <c r="CZ17" s="39"/>
      <c r="DA17" s="39"/>
      <c r="DB17" s="39"/>
      <c r="DC17" s="40"/>
      <c r="DD17" s="38"/>
      <c r="DE17" s="39"/>
      <c r="DF17" s="39"/>
      <c r="DG17" s="39"/>
      <c r="DH17" s="40"/>
      <c r="DI17" s="38"/>
      <c r="DJ17" s="39"/>
      <c r="DK17" s="39"/>
      <c r="DL17" s="39"/>
      <c r="DM17" s="40"/>
      <c r="DN17" s="38"/>
      <c r="DO17" s="39"/>
      <c r="DP17" s="39"/>
      <c r="DQ17" s="39"/>
      <c r="DR17" s="40"/>
      <c r="DS17" s="38"/>
      <c r="DT17" s="39"/>
      <c r="DU17" s="39"/>
      <c r="DV17" s="39"/>
      <c r="DW17" s="40"/>
      <c r="DX17" s="38"/>
      <c r="DY17" s="39"/>
      <c r="DZ17" s="39"/>
      <c r="EA17" s="39"/>
      <c r="EB17" s="40"/>
      <c r="EC17" s="38"/>
      <c r="ED17" s="39"/>
      <c r="EE17" s="39"/>
      <c r="EF17" s="39"/>
      <c r="EG17" s="40"/>
      <c r="EH17" s="38"/>
      <c r="EI17" s="39"/>
      <c r="EJ17" s="39"/>
      <c r="EK17" s="39"/>
      <c r="EL17" s="41"/>
    </row>
    <row r="18" spans="2:142" x14ac:dyDescent="0.25">
      <c r="B18" s="43" t="s">
        <v>59</v>
      </c>
      <c r="C18" s="38"/>
      <c r="D18" s="39"/>
      <c r="E18" s="39"/>
      <c r="F18" s="39"/>
      <c r="G18" s="40"/>
      <c r="H18" s="38"/>
      <c r="I18" s="39"/>
      <c r="J18" s="39"/>
      <c r="K18" s="39"/>
      <c r="L18" s="40"/>
      <c r="M18" s="38"/>
      <c r="N18" s="39"/>
      <c r="O18" s="39"/>
      <c r="P18" s="39"/>
      <c r="Q18" s="40"/>
      <c r="R18" s="38"/>
      <c r="S18" s="39"/>
      <c r="T18" s="39"/>
      <c r="U18" s="39"/>
      <c r="V18" s="40"/>
      <c r="W18" s="38"/>
      <c r="X18" s="39"/>
      <c r="Y18" s="39"/>
      <c r="Z18" s="39"/>
      <c r="AA18" s="40"/>
      <c r="AB18" s="38"/>
      <c r="AC18" s="39"/>
      <c r="AD18" s="39"/>
      <c r="AE18" s="39"/>
      <c r="AF18" s="40"/>
      <c r="AG18" s="38"/>
      <c r="AH18" s="39"/>
      <c r="AI18" s="39"/>
      <c r="AJ18" s="39"/>
      <c r="AK18" s="40"/>
      <c r="AL18" s="38"/>
      <c r="AM18" s="39"/>
      <c r="AN18" s="39"/>
      <c r="AO18" s="39"/>
      <c r="AP18" s="40"/>
      <c r="AQ18" s="38"/>
      <c r="AR18" s="39"/>
      <c r="AS18" s="39"/>
      <c r="AT18" s="39"/>
      <c r="AU18" s="40"/>
      <c r="AV18" s="38"/>
      <c r="AW18" s="39"/>
      <c r="AX18" s="39"/>
      <c r="AY18" s="39"/>
      <c r="AZ18" s="40"/>
      <c r="BA18" s="38"/>
      <c r="BB18" s="39"/>
      <c r="BC18" s="39"/>
      <c r="BD18" s="39"/>
      <c r="BE18" s="40"/>
      <c r="BF18" s="38">
        <v>1</v>
      </c>
      <c r="BG18" s="39">
        <v>1</v>
      </c>
      <c r="BH18" s="39">
        <v>1</v>
      </c>
      <c r="BI18" s="39">
        <v>1</v>
      </c>
      <c r="BJ18" s="40">
        <v>1</v>
      </c>
      <c r="BK18" s="38">
        <v>1</v>
      </c>
      <c r="BL18" s="39">
        <v>1</v>
      </c>
      <c r="BM18" s="39">
        <v>1</v>
      </c>
      <c r="BN18" s="39">
        <v>1</v>
      </c>
      <c r="BO18" s="40">
        <v>1</v>
      </c>
      <c r="BP18" s="38"/>
      <c r="BQ18" s="39"/>
      <c r="BR18" s="39"/>
      <c r="BS18" s="39"/>
      <c r="BT18" s="40"/>
      <c r="BU18" s="38"/>
      <c r="BV18" s="39"/>
      <c r="BW18" s="39"/>
      <c r="BX18" s="39"/>
      <c r="BY18" s="40"/>
      <c r="BZ18" s="38"/>
      <c r="CA18" s="39"/>
      <c r="CB18" s="39"/>
      <c r="CC18" s="39"/>
      <c r="CD18" s="40"/>
      <c r="CE18" s="38"/>
      <c r="CF18" s="39"/>
      <c r="CG18" s="39"/>
      <c r="CH18" s="39"/>
      <c r="CI18" s="40"/>
      <c r="CJ18" s="38"/>
      <c r="CK18" s="39"/>
      <c r="CL18" s="39"/>
      <c r="CM18" s="39"/>
      <c r="CN18" s="40"/>
      <c r="CO18" s="38"/>
      <c r="CP18" s="39"/>
      <c r="CQ18" s="39"/>
      <c r="CR18" s="39"/>
      <c r="CS18" s="40"/>
      <c r="CT18" s="38"/>
      <c r="CU18" s="39"/>
      <c r="CV18" s="39"/>
      <c r="CW18" s="39"/>
      <c r="CX18" s="40"/>
      <c r="CY18" s="38"/>
      <c r="CZ18" s="39"/>
      <c r="DA18" s="39"/>
      <c r="DB18" s="39"/>
      <c r="DC18" s="40"/>
      <c r="DD18" s="38"/>
      <c r="DE18" s="39"/>
      <c r="DF18" s="39"/>
      <c r="DG18" s="39"/>
      <c r="DH18" s="40"/>
      <c r="DI18" s="38"/>
      <c r="DJ18" s="39"/>
      <c r="DK18" s="39"/>
      <c r="DL18" s="39"/>
      <c r="DM18" s="40"/>
      <c r="DN18" s="38"/>
      <c r="DO18" s="39"/>
      <c r="DP18" s="39"/>
      <c r="DQ18" s="39"/>
      <c r="DR18" s="40"/>
      <c r="DS18" s="38"/>
      <c r="DT18" s="39"/>
      <c r="DU18" s="39"/>
      <c r="DV18" s="39"/>
      <c r="DW18" s="40"/>
      <c r="DX18" s="38"/>
      <c r="DY18" s="39"/>
      <c r="DZ18" s="39"/>
      <c r="EA18" s="39"/>
      <c r="EB18" s="40"/>
      <c r="EC18" s="38"/>
      <c r="ED18" s="39"/>
      <c r="EE18" s="39"/>
      <c r="EF18" s="39"/>
      <c r="EG18" s="40"/>
      <c r="EH18" s="38"/>
      <c r="EI18" s="39"/>
      <c r="EJ18" s="39"/>
      <c r="EK18" s="39"/>
      <c r="EL18" s="41"/>
    </row>
    <row r="19" spans="2:142" x14ac:dyDescent="0.25">
      <c r="B19" s="43" t="s">
        <v>10</v>
      </c>
      <c r="C19" s="38"/>
      <c r="D19" s="39"/>
      <c r="E19" s="39"/>
      <c r="F19" s="39"/>
      <c r="G19" s="40"/>
      <c r="H19" s="38"/>
      <c r="I19" s="39"/>
      <c r="J19" s="39"/>
      <c r="K19" s="39"/>
      <c r="L19" s="40"/>
      <c r="M19" s="38"/>
      <c r="N19" s="39"/>
      <c r="O19" s="39"/>
      <c r="P19" s="39"/>
      <c r="Q19" s="40"/>
      <c r="R19" s="38"/>
      <c r="S19" s="39"/>
      <c r="T19" s="39"/>
      <c r="U19" s="39"/>
      <c r="V19" s="40"/>
      <c r="W19" s="38"/>
      <c r="X19" s="39"/>
      <c r="Y19" s="39"/>
      <c r="Z19" s="39"/>
      <c r="AA19" s="40"/>
      <c r="AB19" s="38"/>
      <c r="AC19" s="39"/>
      <c r="AD19" s="39"/>
      <c r="AE19" s="39"/>
      <c r="AF19" s="40"/>
      <c r="AG19" s="38"/>
      <c r="AH19" s="39"/>
      <c r="AI19" s="39"/>
      <c r="AJ19" s="39"/>
      <c r="AK19" s="40"/>
      <c r="AL19" s="38"/>
      <c r="AM19" s="39"/>
      <c r="AN19" s="39"/>
      <c r="AO19" s="39"/>
      <c r="AP19" s="40"/>
      <c r="AQ19" s="38"/>
      <c r="AR19" s="39"/>
      <c r="AS19" s="39"/>
      <c r="AT19" s="39"/>
      <c r="AU19" s="40"/>
      <c r="AV19" s="38"/>
      <c r="AW19" s="39"/>
      <c r="AX19" s="39"/>
      <c r="AY19" s="39"/>
      <c r="AZ19" s="40"/>
      <c r="BA19" s="38"/>
      <c r="BB19" s="39"/>
      <c r="BC19" s="39"/>
      <c r="BD19" s="39"/>
      <c r="BE19" s="40"/>
      <c r="BF19" s="38"/>
      <c r="BG19" s="39"/>
      <c r="BH19" s="39"/>
      <c r="BI19" s="39"/>
      <c r="BJ19" s="40"/>
      <c r="BK19" s="38"/>
      <c r="BL19" s="39"/>
      <c r="BM19" s="39"/>
      <c r="BN19" s="39"/>
      <c r="BO19" s="40"/>
      <c r="BP19" s="38">
        <v>1</v>
      </c>
      <c r="BQ19" s="39">
        <v>1</v>
      </c>
      <c r="BR19" s="39">
        <v>1</v>
      </c>
      <c r="BS19" s="39">
        <v>1</v>
      </c>
      <c r="BT19" s="40">
        <v>1</v>
      </c>
      <c r="BU19" s="38">
        <v>1</v>
      </c>
      <c r="BV19" s="39">
        <v>1</v>
      </c>
      <c r="BW19" s="39">
        <v>1</v>
      </c>
      <c r="BX19" s="39">
        <v>1</v>
      </c>
      <c r="BY19" s="40">
        <v>1</v>
      </c>
      <c r="BZ19" s="38"/>
      <c r="CA19" s="39"/>
      <c r="CB19" s="39"/>
      <c r="CC19" s="39"/>
      <c r="CD19" s="40"/>
      <c r="CE19" s="38"/>
      <c r="CF19" s="39"/>
      <c r="CG19" s="39"/>
      <c r="CH19" s="39"/>
      <c r="CI19" s="40"/>
      <c r="CJ19" s="38"/>
      <c r="CK19" s="39"/>
      <c r="CL19" s="39"/>
      <c r="CM19" s="39"/>
      <c r="CN19" s="40"/>
      <c r="CO19" s="38"/>
      <c r="CP19" s="39"/>
      <c r="CQ19" s="39"/>
      <c r="CR19" s="39"/>
      <c r="CS19" s="40"/>
      <c r="CT19" s="38"/>
      <c r="CU19" s="39"/>
      <c r="CV19" s="39"/>
      <c r="CW19" s="39"/>
      <c r="CX19" s="40"/>
      <c r="CY19" s="38"/>
      <c r="CZ19" s="39"/>
      <c r="DA19" s="39"/>
      <c r="DB19" s="39"/>
      <c r="DC19" s="40"/>
      <c r="DD19" s="38"/>
      <c r="DE19" s="39"/>
      <c r="DF19" s="39"/>
      <c r="DG19" s="39"/>
      <c r="DH19" s="40"/>
      <c r="DI19" s="38"/>
      <c r="DJ19" s="39"/>
      <c r="DK19" s="39"/>
      <c r="DL19" s="39"/>
      <c r="DM19" s="40"/>
      <c r="DN19" s="38"/>
      <c r="DO19" s="39"/>
      <c r="DP19" s="39"/>
      <c r="DQ19" s="39"/>
      <c r="DR19" s="40"/>
      <c r="DS19" s="38"/>
      <c r="DT19" s="39"/>
      <c r="DU19" s="39"/>
      <c r="DV19" s="39"/>
      <c r="DW19" s="40"/>
      <c r="DX19" s="38"/>
      <c r="DY19" s="39"/>
      <c r="DZ19" s="39"/>
      <c r="EA19" s="39"/>
      <c r="EB19" s="40"/>
      <c r="EC19" s="38"/>
      <c r="ED19" s="39"/>
      <c r="EE19" s="39"/>
      <c r="EF19" s="39"/>
      <c r="EG19" s="40"/>
      <c r="EH19" s="38"/>
      <c r="EI19" s="39"/>
      <c r="EJ19" s="39"/>
      <c r="EK19" s="39"/>
      <c r="EL19" s="41"/>
    </row>
    <row r="20" spans="2:142" x14ac:dyDescent="0.25">
      <c r="B20" s="43" t="s">
        <v>60</v>
      </c>
      <c r="C20" s="38"/>
      <c r="D20" s="39"/>
      <c r="E20" s="39"/>
      <c r="F20" s="39"/>
      <c r="G20" s="40"/>
      <c r="H20" s="38"/>
      <c r="I20" s="39"/>
      <c r="J20" s="39"/>
      <c r="K20" s="39"/>
      <c r="L20" s="40"/>
      <c r="M20" s="38"/>
      <c r="N20" s="39"/>
      <c r="O20" s="39"/>
      <c r="P20" s="39"/>
      <c r="Q20" s="40"/>
      <c r="R20" s="38"/>
      <c r="S20" s="39"/>
      <c r="T20" s="39"/>
      <c r="U20" s="39"/>
      <c r="V20" s="40"/>
      <c r="W20" s="38"/>
      <c r="X20" s="39"/>
      <c r="Y20" s="39"/>
      <c r="Z20" s="39"/>
      <c r="AA20" s="40"/>
      <c r="AB20" s="38"/>
      <c r="AC20" s="39"/>
      <c r="AD20" s="39"/>
      <c r="AE20" s="39"/>
      <c r="AF20" s="40"/>
      <c r="AG20" s="38"/>
      <c r="AH20" s="39"/>
      <c r="AI20" s="39"/>
      <c r="AJ20" s="39"/>
      <c r="AK20" s="40"/>
      <c r="AL20" s="38"/>
      <c r="AM20" s="39"/>
      <c r="AN20" s="39"/>
      <c r="AO20" s="39"/>
      <c r="AP20" s="40"/>
      <c r="AQ20" s="38"/>
      <c r="AR20" s="39"/>
      <c r="AS20" s="39"/>
      <c r="AT20" s="39"/>
      <c r="AU20" s="40"/>
      <c r="AV20" s="38"/>
      <c r="AW20" s="39"/>
      <c r="AX20" s="39"/>
      <c r="AY20" s="39"/>
      <c r="AZ20" s="40"/>
      <c r="BA20" s="38"/>
      <c r="BB20" s="39"/>
      <c r="BC20" s="39"/>
      <c r="BD20" s="39"/>
      <c r="BE20" s="40"/>
      <c r="BF20" s="38"/>
      <c r="BG20" s="39"/>
      <c r="BH20" s="39"/>
      <c r="BI20" s="39"/>
      <c r="BJ20" s="40"/>
      <c r="BK20" s="38"/>
      <c r="BL20" s="39"/>
      <c r="BM20" s="39"/>
      <c r="BN20" s="39"/>
      <c r="BO20" s="40"/>
      <c r="BP20" s="38"/>
      <c r="BQ20" s="39"/>
      <c r="BR20" s="39"/>
      <c r="BS20" s="39"/>
      <c r="BT20" s="40"/>
      <c r="BU20" s="38"/>
      <c r="BV20" s="39"/>
      <c r="BW20" s="39"/>
      <c r="BX20" s="39"/>
      <c r="BY20" s="40"/>
      <c r="BZ20" s="38"/>
      <c r="CA20" s="39"/>
      <c r="CB20" s="39"/>
      <c r="CC20" s="39"/>
      <c r="CD20" s="40"/>
      <c r="CE20" s="38">
        <v>1</v>
      </c>
      <c r="CF20" s="39">
        <v>1</v>
      </c>
      <c r="CG20" s="39">
        <v>1</v>
      </c>
      <c r="CH20" s="39">
        <v>1</v>
      </c>
      <c r="CI20" s="40">
        <v>1</v>
      </c>
      <c r="CJ20" s="38">
        <v>1</v>
      </c>
      <c r="CK20" s="39">
        <v>1</v>
      </c>
      <c r="CL20" s="39">
        <v>1</v>
      </c>
      <c r="CM20" s="39">
        <v>1</v>
      </c>
      <c r="CN20" s="40">
        <v>1</v>
      </c>
      <c r="CO20" s="38"/>
      <c r="CP20" s="39"/>
      <c r="CQ20" s="39"/>
      <c r="CR20" s="39"/>
      <c r="CS20" s="40"/>
      <c r="CT20" s="38"/>
      <c r="CU20" s="39"/>
      <c r="CV20" s="39"/>
      <c r="CW20" s="39"/>
      <c r="CX20" s="40"/>
      <c r="CY20" s="38"/>
      <c r="CZ20" s="39"/>
      <c r="DA20" s="39"/>
      <c r="DB20" s="39"/>
      <c r="DC20" s="40"/>
      <c r="DD20" s="38"/>
      <c r="DE20" s="39"/>
      <c r="DF20" s="39"/>
      <c r="DG20" s="39"/>
      <c r="DH20" s="40"/>
      <c r="DI20" s="38"/>
      <c r="DJ20" s="39"/>
      <c r="DK20" s="39"/>
      <c r="DL20" s="39"/>
      <c r="DM20" s="40"/>
      <c r="DN20" s="38"/>
      <c r="DO20" s="39"/>
      <c r="DP20" s="39"/>
      <c r="DQ20" s="39"/>
      <c r="DR20" s="40"/>
      <c r="DS20" s="38"/>
      <c r="DT20" s="39"/>
      <c r="DU20" s="39"/>
      <c r="DV20" s="39"/>
      <c r="DW20" s="40"/>
      <c r="DX20" s="38"/>
      <c r="DY20" s="39"/>
      <c r="DZ20" s="39"/>
      <c r="EA20" s="39"/>
      <c r="EB20" s="40"/>
      <c r="EC20" s="38"/>
      <c r="ED20" s="39"/>
      <c r="EE20" s="39"/>
      <c r="EF20" s="39"/>
      <c r="EG20" s="40"/>
      <c r="EH20" s="38"/>
      <c r="EI20" s="39"/>
      <c r="EJ20" s="39"/>
      <c r="EK20" s="39"/>
      <c r="EL20" s="41"/>
    </row>
    <row r="21" spans="2:142" x14ac:dyDescent="0.25">
      <c r="B21" s="43" t="s">
        <v>11</v>
      </c>
      <c r="C21" s="38"/>
      <c r="D21" s="39"/>
      <c r="E21" s="39"/>
      <c r="F21" s="39"/>
      <c r="G21" s="40"/>
      <c r="H21" s="38"/>
      <c r="I21" s="39"/>
      <c r="J21" s="39"/>
      <c r="K21" s="39"/>
      <c r="L21" s="40"/>
      <c r="M21" s="38"/>
      <c r="N21" s="39"/>
      <c r="O21" s="39"/>
      <c r="P21" s="39"/>
      <c r="Q21" s="40"/>
      <c r="R21" s="38"/>
      <c r="S21" s="39"/>
      <c r="T21" s="39"/>
      <c r="U21" s="39"/>
      <c r="V21" s="40"/>
      <c r="W21" s="38"/>
      <c r="X21" s="39"/>
      <c r="Y21" s="39"/>
      <c r="Z21" s="39"/>
      <c r="AA21" s="40"/>
      <c r="AB21" s="38"/>
      <c r="AC21" s="39"/>
      <c r="AD21" s="39"/>
      <c r="AE21" s="39"/>
      <c r="AF21" s="40"/>
      <c r="AG21" s="38"/>
      <c r="AH21" s="39"/>
      <c r="AI21" s="39"/>
      <c r="AJ21" s="39"/>
      <c r="AK21" s="40"/>
      <c r="AL21" s="38"/>
      <c r="AM21" s="39"/>
      <c r="AN21" s="39"/>
      <c r="AO21" s="39"/>
      <c r="AP21" s="40"/>
      <c r="AQ21" s="38"/>
      <c r="AR21" s="39"/>
      <c r="AS21" s="39"/>
      <c r="AT21" s="39"/>
      <c r="AU21" s="40"/>
      <c r="AV21" s="38"/>
      <c r="AW21" s="39"/>
      <c r="AX21" s="39"/>
      <c r="AY21" s="39"/>
      <c r="AZ21" s="40"/>
      <c r="BA21" s="38"/>
      <c r="BB21" s="39"/>
      <c r="BC21" s="39"/>
      <c r="BD21" s="39"/>
      <c r="BE21" s="40"/>
      <c r="BF21" s="38"/>
      <c r="BG21" s="39"/>
      <c r="BH21" s="39"/>
      <c r="BI21" s="39"/>
      <c r="BJ21" s="40"/>
      <c r="BK21" s="38"/>
      <c r="BL21" s="39"/>
      <c r="BM21" s="39"/>
      <c r="BN21" s="39"/>
      <c r="BO21" s="40"/>
      <c r="BP21" s="38"/>
      <c r="BQ21" s="39"/>
      <c r="BR21" s="39"/>
      <c r="BS21" s="39"/>
      <c r="BT21" s="40"/>
      <c r="BU21" s="38"/>
      <c r="BV21" s="39"/>
      <c r="BW21" s="39"/>
      <c r="BX21" s="39"/>
      <c r="BY21" s="40"/>
      <c r="BZ21" s="38"/>
      <c r="CA21" s="39"/>
      <c r="CB21" s="39"/>
      <c r="CC21" s="39"/>
      <c r="CD21" s="40"/>
      <c r="CE21" s="38"/>
      <c r="CF21" s="39"/>
      <c r="CG21" s="39"/>
      <c r="CH21" s="39"/>
      <c r="CI21" s="40"/>
      <c r="CJ21" s="38"/>
      <c r="CK21" s="39"/>
      <c r="CL21" s="39"/>
      <c r="CM21" s="39"/>
      <c r="CN21" s="40"/>
      <c r="CO21" s="38"/>
      <c r="CP21" s="39"/>
      <c r="CQ21" s="39"/>
      <c r="CR21" s="39"/>
      <c r="CS21" s="40"/>
      <c r="CT21" s="38"/>
      <c r="CU21" s="39"/>
      <c r="CV21" s="39"/>
      <c r="CW21" s="39"/>
      <c r="CX21" s="40"/>
      <c r="CY21" s="38">
        <v>1</v>
      </c>
      <c r="CZ21" s="39">
        <v>1</v>
      </c>
      <c r="DA21" s="39">
        <v>1</v>
      </c>
      <c r="DB21" s="39">
        <v>1</v>
      </c>
      <c r="DC21" s="40">
        <v>1</v>
      </c>
      <c r="DD21" s="38">
        <v>1</v>
      </c>
      <c r="DE21" s="39">
        <v>1</v>
      </c>
      <c r="DF21" s="39">
        <v>1</v>
      </c>
      <c r="DG21" s="39">
        <v>1</v>
      </c>
      <c r="DH21" s="40">
        <v>1</v>
      </c>
      <c r="DI21" s="38"/>
      <c r="DJ21" s="39"/>
      <c r="DK21" s="39"/>
      <c r="DL21" s="39"/>
      <c r="DM21" s="40"/>
      <c r="DN21" s="38"/>
      <c r="DO21" s="39"/>
      <c r="DP21" s="39"/>
      <c r="DQ21" s="39"/>
      <c r="DR21" s="40"/>
      <c r="DS21" s="38"/>
      <c r="DT21" s="39"/>
      <c r="DU21" s="39"/>
      <c r="DV21" s="39"/>
      <c r="DW21" s="40"/>
      <c r="DX21" s="38"/>
      <c r="DY21" s="39"/>
      <c r="DZ21" s="39"/>
      <c r="EA21" s="39"/>
      <c r="EB21" s="40"/>
      <c r="EC21" s="38"/>
      <c r="ED21" s="39"/>
      <c r="EE21" s="39"/>
      <c r="EF21" s="39"/>
      <c r="EG21" s="40"/>
      <c r="EH21" s="38"/>
      <c r="EI21" s="39"/>
      <c r="EJ21" s="39"/>
      <c r="EK21" s="39"/>
      <c r="EL21" s="41"/>
    </row>
    <row r="22" spans="2:142" x14ac:dyDescent="0.25">
      <c r="B22" s="43" t="s">
        <v>12</v>
      </c>
      <c r="C22" s="38"/>
      <c r="D22" s="39"/>
      <c r="E22" s="39"/>
      <c r="F22" s="39"/>
      <c r="G22" s="40"/>
      <c r="H22" s="38"/>
      <c r="I22" s="39"/>
      <c r="J22" s="39"/>
      <c r="K22" s="39"/>
      <c r="L22" s="40"/>
      <c r="M22" s="38"/>
      <c r="N22" s="39"/>
      <c r="O22" s="39"/>
      <c r="P22" s="39"/>
      <c r="Q22" s="40"/>
      <c r="R22" s="38"/>
      <c r="S22" s="39"/>
      <c r="T22" s="39"/>
      <c r="U22" s="39"/>
      <c r="V22" s="40"/>
      <c r="W22" s="38"/>
      <c r="X22" s="39"/>
      <c r="Y22" s="39"/>
      <c r="Z22" s="39"/>
      <c r="AA22" s="40"/>
      <c r="AB22" s="38"/>
      <c r="AC22" s="39"/>
      <c r="AD22" s="39"/>
      <c r="AE22" s="39"/>
      <c r="AF22" s="40"/>
      <c r="AG22" s="38"/>
      <c r="AH22" s="39"/>
      <c r="AI22" s="39"/>
      <c r="AJ22" s="39"/>
      <c r="AK22" s="40"/>
      <c r="AL22" s="38"/>
      <c r="AM22" s="39"/>
      <c r="AN22" s="39"/>
      <c r="AO22" s="39"/>
      <c r="AP22" s="40"/>
      <c r="AQ22" s="38"/>
      <c r="AR22" s="39"/>
      <c r="AS22" s="39"/>
      <c r="AT22" s="39"/>
      <c r="AU22" s="40"/>
      <c r="AV22" s="38"/>
      <c r="AW22" s="39"/>
      <c r="AX22" s="39"/>
      <c r="AY22" s="39"/>
      <c r="AZ22" s="40"/>
      <c r="BA22" s="38"/>
      <c r="BB22" s="39"/>
      <c r="BC22" s="39"/>
      <c r="BD22" s="39"/>
      <c r="BE22" s="40"/>
      <c r="BF22" s="38"/>
      <c r="BG22" s="39"/>
      <c r="BH22" s="39"/>
      <c r="BI22" s="39"/>
      <c r="BJ22" s="40"/>
      <c r="BK22" s="38"/>
      <c r="BL22" s="39"/>
      <c r="BM22" s="39"/>
      <c r="BN22" s="39"/>
      <c r="BO22" s="40"/>
      <c r="BP22" s="38"/>
      <c r="BQ22" s="39"/>
      <c r="BR22" s="39"/>
      <c r="BS22" s="39"/>
      <c r="BT22" s="40"/>
      <c r="BU22" s="38"/>
      <c r="BV22" s="39"/>
      <c r="BW22" s="39"/>
      <c r="BX22" s="39"/>
      <c r="BY22" s="40"/>
      <c r="BZ22" s="38"/>
      <c r="CA22" s="39"/>
      <c r="CB22" s="39"/>
      <c r="CC22" s="39"/>
      <c r="CD22" s="40"/>
      <c r="CE22" s="38"/>
      <c r="CF22" s="39"/>
      <c r="CG22" s="39"/>
      <c r="CH22" s="39"/>
      <c r="CI22" s="40"/>
      <c r="CJ22" s="38"/>
      <c r="CK22" s="39"/>
      <c r="CL22" s="39"/>
      <c r="CM22" s="39"/>
      <c r="CN22" s="40"/>
      <c r="CO22" s="38"/>
      <c r="CP22" s="39"/>
      <c r="CQ22" s="39"/>
      <c r="CR22" s="39"/>
      <c r="CS22" s="40"/>
      <c r="CT22" s="38"/>
      <c r="CU22" s="39"/>
      <c r="CV22" s="39"/>
      <c r="CW22" s="39"/>
      <c r="CX22" s="40"/>
      <c r="CY22" s="38"/>
      <c r="CZ22" s="39"/>
      <c r="DA22" s="39"/>
      <c r="DB22" s="39"/>
      <c r="DC22" s="40"/>
      <c r="DD22" s="38"/>
      <c r="DE22" s="39"/>
      <c r="DF22" s="39"/>
      <c r="DG22" s="39"/>
      <c r="DH22" s="40"/>
      <c r="DI22" s="38">
        <v>1</v>
      </c>
      <c r="DJ22" s="39">
        <v>1</v>
      </c>
      <c r="DK22" s="39">
        <v>1</v>
      </c>
      <c r="DL22" s="39">
        <v>1</v>
      </c>
      <c r="DM22" s="40">
        <v>1</v>
      </c>
      <c r="DN22" s="38">
        <v>1</v>
      </c>
      <c r="DO22" s="39">
        <v>1</v>
      </c>
      <c r="DP22" s="39">
        <v>1</v>
      </c>
      <c r="DQ22" s="39">
        <v>1</v>
      </c>
      <c r="DR22" s="40">
        <v>1</v>
      </c>
      <c r="DS22" s="38"/>
      <c r="DT22" s="39"/>
      <c r="DU22" s="39"/>
      <c r="DV22" s="39"/>
      <c r="DW22" s="40"/>
      <c r="DX22" s="38"/>
      <c r="DY22" s="39"/>
      <c r="DZ22" s="39"/>
      <c r="EA22" s="39"/>
      <c r="EB22" s="40"/>
      <c r="EC22" s="38"/>
      <c r="ED22" s="39"/>
      <c r="EE22" s="39"/>
      <c r="EF22" s="39"/>
      <c r="EG22" s="40"/>
      <c r="EH22" s="38"/>
      <c r="EI22" s="39"/>
      <c r="EJ22" s="39"/>
      <c r="EK22" s="39"/>
      <c r="EL22" s="41"/>
    </row>
    <row r="23" spans="2:142" x14ac:dyDescent="0.25">
      <c r="B23" s="43" t="s">
        <v>13</v>
      </c>
      <c r="C23" s="38"/>
      <c r="D23" s="39"/>
      <c r="E23" s="39"/>
      <c r="F23" s="39"/>
      <c r="G23" s="40"/>
      <c r="H23" s="38"/>
      <c r="I23" s="39"/>
      <c r="J23" s="39"/>
      <c r="K23" s="39"/>
      <c r="L23" s="40"/>
      <c r="M23" s="38"/>
      <c r="N23" s="39"/>
      <c r="O23" s="39"/>
      <c r="P23" s="39"/>
      <c r="Q23" s="40"/>
      <c r="R23" s="38"/>
      <c r="S23" s="39"/>
      <c r="T23" s="39"/>
      <c r="U23" s="39"/>
      <c r="V23" s="40"/>
      <c r="W23" s="38"/>
      <c r="X23" s="39"/>
      <c r="Y23" s="39"/>
      <c r="Z23" s="39"/>
      <c r="AA23" s="40"/>
      <c r="AB23" s="38"/>
      <c r="AC23" s="39"/>
      <c r="AD23" s="39"/>
      <c r="AE23" s="39"/>
      <c r="AF23" s="40"/>
      <c r="AG23" s="38"/>
      <c r="AH23" s="39"/>
      <c r="AI23" s="39"/>
      <c r="AJ23" s="39"/>
      <c r="AK23" s="40"/>
      <c r="AL23" s="38"/>
      <c r="AM23" s="39"/>
      <c r="AN23" s="39"/>
      <c r="AO23" s="39"/>
      <c r="AP23" s="40"/>
      <c r="AQ23" s="38"/>
      <c r="AR23" s="39"/>
      <c r="AS23" s="39"/>
      <c r="AT23" s="39"/>
      <c r="AU23" s="40"/>
      <c r="AV23" s="38"/>
      <c r="AW23" s="39"/>
      <c r="AX23" s="39"/>
      <c r="AY23" s="39"/>
      <c r="AZ23" s="40"/>
      <c r="BA23" s="38"/>
      <c r="BB23" s="39"/>
      <c r="BC23" s="39"/>
      <c r="BD23" s="39"/>
      <c r="BE23" s="40"/>
      <c r="BF23" s="38"/>
      <c r="BG23" s="39"/>
      <c r="BH23" s="39"/>
      <c r="BI23" s="39"/>
      <c r="BJ23" s="40"/>
      <c r="BK23" s="38"/>
      <c r="BL23" s="39"/>
      <c r="BM23" s="39"/>
      <c r="BN23" s="39"/>
      <c r="BO23" s="40"/>
      <c r="BP23" s="38"/>
      <c r="BQ23" s="39"/>
      <c r="BR23" s="39"/>
      <c r="BS23" s="39"/>
      <c r="BT23" s="40"/>
      <c r="BU23" s="38"/>
      <c r="BV23" s="39"/>
      <c r="BW23" s="39"/>
      <c r="BX23" s="39"/>
      <c r="BY23" s="40"/>
      <c r="BZ23" s="38"/>
      <c r="CA23" s="39"/>
      <c r="CB23" s="39"/>
      <c r="CC23" s="39"/>
      <c r="CD23" s="40"/>
      <c r="CE23" s="38"/>
      <c r="CF23" s="39"/>
      <c r="CG23" s="39"/>
      <c r="CH23" s="39"/>
      <c r="CI23" s="40"/>
      <c r="CJ23" s="38"/>
      <c r="CK23" s="39"/>
      <c r="CL23" s="39"/>
      <c r="CM23" s="39"/>
      <c r="CN23" s="40"/>
      <c r="CO23" s="38"/>
      <c r="CP23" s="39"/>
      <c r="CQ23" s="39"/>
      <c r="CR23" s="39"/>
      <c r="CS23" s="40"/>
      <c r="CT23" s="38"/>
      <c r="CU23" s="39"/>
      <c r="CV23" s="39"/>
      <c r="CW23" s="39"/>
      <c r="CX23" s="40"/>
      <c r="CY23" s="38"/>
      <c r="CZ23" s="39"/>
      <c r="DA23" s="39"/>
      <c r="DB23" s="39"/>
      <c r="DC23" s="40"/>
      <c r="DD23" s="38"/>
      <c r="DE23" s="39"/>
      <c r="DF23" s="39"/>
      <c r="DG23" s="39"/>
      <c r="DH23" s="40"/>
      <c r="DI23" s="38"/>
      <c r="DJ23" s="39"/>
      <c r="DK23" s="39"/>
      <c r="DL23" s="39"/>
      <c r="DM23" s="40"/>
      <c r="DN23" s="38">
        <v>1</v>
      </c>
      <c r="DO23" s="39">
        <v>1</v>
      </c>
      <c r="DP23" s="39">
        <v>1</v>
      </c>
      <c r="DQ23" s="39">
        <v>1</v>
      </c>
      <c r="DR23" s="40">
        <v>1</v>
      </c>
      <c r="DS23" s="38"/>
      <c r="DT23" s="39"/>
      <c r="DU23" s="39"/>
      <c r="DV23" s="39"/>
      <c r="DW23" s="40"/>
      <c r="DX23" s="38"/>
      <c r="DY23" s="39"/>
      <c r="DZ23" s="39"/>
      <c r="EA23" s="39"/>
      <c r="EB23" s="40"/>
      <c r="EC23" s="38"/>
      <c r="ED23" s="39"/>
      <c r="EE23" s="39"/>
      <c r="EF23" s="39"/>
      <c r="EG23" s="40"/>
      <c r="EH23" s="38"/>
      <c r="EI23" s="39"/>
      <c r="EJ23" s="39"/>
      <c r="EK23" s="39"/>
      <c r="EL23" s="41"/>
    </row>
    <row r="24" spans="2:142" ht="15.75" thickBot="1" x14ac:dyDescent="0.3">
      <c r="B24" s="44" t="s">
        <v>14</v>
      </c>
      <c r="C24" s="45"/>
      <c r="D24" s="46"/>
      <c r="E24" s="46"/>
      <c r="F24" s="46"/>
      <c r="G24" s="47"/>
      <c r="H24" s="45"/>
      <c r="I24" s="46"/>
      <c r="J24" s="46"/>
      <c r="K24" s="46"/>
      <c r="L24" s="47"/>
      <c r="M24" s="45"/>
      <c r="N24" s="46"/>
      <c r="O24" s="46"/>
      <c r="P24" s="46"/>
      <c r="Q24" s="47"/>
      <c r="R24" s="45"/>
      <c r="S24" s="46"/>
      <c r="T24" s="46"/>
      <c r="U24" s="46"/>
      <c r="V24" s="47"/>
      <c r="W24" s="45"/>
      <c r="X24" s="46"/>
      <c r="Y24" s="46"/>
      <c r="Z24" s="46"/>
      <c r="AA24" s="47"/>
      <c r="AB24" s="45"/>
      <c r="AC24" s="46"/>
      <c r="AD24" s="46"/>
      <c r="AE24" s="46"/>
      <c r="AF24" s="47"/>
      <c r="AG24" s="45"/>
      <c r="AH24" s="46"/>
      <c r="AI24" s="46"/>
      <c r="AJ24" s="46"/>
      <c r="AK24" s="47"/>
      <c r="AL24" s="45"/>
      <c r="AM24" s="46"/>
      <c r="AN24" s="46"/>
      <c r="AO24" s="46"/>
      <c r="AP24" s="47"/>
      <c r="AQ24" s="45"/>
      <c r="AR24" s="46"/>
      <c r="AS24" s="46"/>
      <c r="AT24" s="46"/>
      <c r="AU24" s="47"/>
      <c r="AV24" s="45"/>
      <c r="AW24" s="46"/>
      <c r="AX24" s="46"/>
      <c r="AY24" s="46"/>
      <c r="AZ24" s="47"/>
      <c r="BA24" s="45"/>
      <c r="BB24" s="46"/>
      <c r="BC24" s="46"/>
      <c r="BD24" s="46"/>
      <c r="BE24" s="47"/>
      <c r="BF24" s="45"/>
      <c r="BG24" s="46"/>
      <c r="BH24" s="46"/>
      <c r="BI24" s="46"/>
      <c r="BJ24" s="47"/>
      <c r="BK24" s="45"/>
      <c r="BL24" s="46"/>
      <c r="BM24" s="46"/>
      <c r="BN24" s="46"/>
      <c r="BO24" s="47"/>
      <c r="BP24" s="45"/>
      <c r="BQ24" s="46"/>
      <c r="BR24" s="46"/>
      <c r="BS24" s="46"/>
      <c r="BT24" s="47"/>
      <c r="BU24" s="45"/>
      <c r="BV24" s="46"/>
      <c r="BW24" s="46"/>
      <c r="BX24" s="46"/>
      <c r="BY24" s="47"/>
      <c r="BZ24" s="45"/>
      <c r="CA24" s="46"/>
      <c r="CB24" s="46"/>
      <c r="CC24" s="46"/>
      <c r="CD24" s="47"/>
      <c r="CE24" s="45"/>
      <c r="CF24" s="46"/>
      <c r="CG24" s="46"/>
      <c r="CH24" s="46"/>
      <c r="CI24" s="47"/>
      <c r="CJ24" s="45"/>
      <c r="CK24" s="46"/>
      <c r="CL24" s="46"/>
      <c r="CM24" s="46"/>
      <c r="CN24" s="47"/>
      <c r="CO24" s="45"/>
      <c r="CP24" s="46"/>
      <c r="CQ24" s="46"/>
      <c r="CR24" s="46"/>
      <c r="CS24" s="47"/>
      <c r="CT24" s="45"/>
      <c r="CU24" s="46"/>
      <c r="CV24" s="46"/>
      <c r="CW24" s="46"/>
      <c r="CX24" s="47"/>
      <c r="CY24" s="45"/>
      <c r="CZ24" s="46"/>
      <c r="DA24" s="46"/>
      <c r="DB24" s="46"/>
      <c r="DC24" s="47"/>
      <c r="DD24" s="45"/>
      <c r="DE24" s="46"/>
      <c r="DF24" s="46"/>
      <c r="DG24" s="46"/>
      <c r="DH24" s="47"/>
      <c r="DI24" s="45"/>
      <c r="DJ24" s="46"/>
      <c r="DK24" s="46"/>
      <c r="DL24" s="46"/>
      <c r="DM24" s="47"/>
      <c r="DN24" s="45"/>
      <c r="DO24" s="46"/>
      <c r="DP24" s="46"/>
      <c r="DQ24" s="46"/>
      <c r="DR24" s="47"/>
      <c r="DS24" s="45">
        <v>1</v>
      </c>
      <c r="DT24" s="46">
        <v>1</v>
      </c>
      <c r="DU24" s="46">
        <v>1</v>
      </c>
      <c r="DV24" s="46">
        <v>1</v>
      </c>
      <c r="DW24" s="47">
        <v>1</v>
      </c>
      <c r="DX24" s="45"/>
      <c r="DY24" s="46"/>
      <c r="DZ24" s="46"/>
      <c r="EA24" s="46"/>
      <c r="EB24" s="47"/>
      <c r="EC24" s="45"/>
      <c r="ED24" s="46"/>
      <c r="EE24" s="46"/>
      <c r="EF24" s="46"/>
      <c r="EG24" s="47"/>
      <c r="EH24" s="45"/>
      <c r="EI24" s="46"/>
      <c r="EJ24" s="46"/>
      <c r="EK24" s="46"/>
      <c r="EL24" s="48"/>
    </row>
    <row r="25" spans="2:142" ht="15.75" thickBot="1" x14ac:dyDescent="0.3">
      <c r="B25" s="49" t="str">
        <f>'BuildPhaseList - Hide This!'!G21</f>
        <v/>
      </c>
      <c r="C25" s="108"/>
      <c r="D25" s="109"/>
      <c r="E25" s="109"/>
      <c r="F25" s="109"/>
      <c r="G25" s="110"/>
      <c r="H25" s="108"/>
      <c r="I25" s="109"/>
      <c r="J25" s="109"/>
      <c r="K25" s="109"/>
      <c r="L25" s="110"/>
      <c r="M25" s="108"/>
      <c r="N25" s="109"/>
      <c r="O25" s="109"/>
      <c r="P25" s="109"/>
      <c r="Q25" s="110"/>
      <c r="R25" s="108"/>
      <c r="S25" s="109"/>
      <c r="T25" s="109"/>
      <c r="U25" s="109"/>
      <c r="V25" s="110"/>
      <c r="W25" s="108"/>
      <c r="X25" s="109"/>
      <c r="Y25" s="109"/>
      <c r="Z25" s="109"/>
      <c r="AA25" s="110"/>
      <c r="AB25" s="108"/>
      <c r="AC25" s="109"/>
      <c r="AD25" s="109"/>
      <c r="AE25" s="109"/>
      <c r="AF25" s="110"/>
      <c r="AG25" s="108"/>
      <c r="AH25" s="109"/>
      <c r="AI25" s="109"/>
      <c r="AJ25" s="109"/>
      <c r="AK25" s="110"/>
      <c r="AL25" s="108"/>
      <c r="AM25" s="109"/>
      <c r="AN25" s="109"/>
      <c r="AO25" s="109"/>
      <c r="AP25" s="110"/>
      <c r="AQ25" s="108"/>
      <c r="AR25" s="109"/>
      <c r="AS25" s="109"/>
      <c r="AT25" s="109"/>
      <c r="AU25" s="110"/>
      <c r="AV25" s="108"/>
      <c r="AW25" s="109"/>
      <c r="AX25" s="109"/>
      <c r="AY25" s="109"/>
      <c r="AZ25" s="110"/>
      <c r="BA25" s="108"/>
      <c r="BB25" s="109"/>
      <c r="BC25" s="109"/>
      <c r="BD25" s="109"/>
      <c r="BE25" s="110"/>
      <c r="BF25" s="108"/>
      <c r="BG25" s="109"/>
      <c r="BH25" s="109"/>
      <c r="BI25" s="109"/>
      <c r="BJ25" s="110"/>
      <c r="BK25" s="108"/>
      <c r="BL25" s="109"/>
      <c r="BM25" s="109"/>
      <c r="BN25" s="109"/>
      <c r="BO25" s="110"/>
      <c r="BP25" s="108"/>
      <c r="BQ25" s="109"/>
      <c r="BR25" s="109"/>
      <c r="BS25" s="109"/>
      <c r="BT25" s="110"/>
      <c r="BU25" s="108"/>
      <c r="BV25" s="109"/>
      <c r="BW25" s="109"/>
      <c r="BX25" s="109"/>
      <c r="BY25" s="110"/>
      <c r="BZ25" s="108"/>
      <c r="CA25" s="109"/>
      <c r="CB25" s="109"/>
      <c r="CC25" s="109"/>
      <c r="CD25" s="110"/>
      <c r="CE25" s="108"/>
      <c r="CF25" s="109"/>
      <c r="CG25" s="109"/>
      <c r="CH25" s="109"/>
      <c r="CI25" s="110"/>
      <c r="CJ25" s="108"/>
      <c r="CK25" s="109"/>
      <c r="CL25" s="109"/>
      <c r="CM25" s="109"/>
      <c r="CN25" s="110"/>
      <c r="CO25" s="108"/>
      <c r="CP25" s="109"/>
      <c r="CQ25" s="109"/>
      <c r="CR25" s="109"/>
      <c r="CS25" s="110"/>
      <c r="CT25" s="108"/>
      <c r="CU25" s="109"/>
      <c r="CV25" s="109"/>
      <c r="CW25" s="109"/>
      <c r="CX25" s="110"/>
      <c r="CY25" s="108"/>
      <c r="CZ25" s="109"/>
      <c r="DA25" s="109"/>
      <c r="DB25" s="109"/>
      <c r="DC25" s="110"/>
      <c r="DD25" s="108"/>
      <c r="DE25" s="109"/>
      <c r="DF25" s="109"/>
      <c r="DG25" s="109"/>
      <c r="DH25" s="110"/>
      <c r="DI25" s="108"/>
      <c r="DJ25" s="109"/>
      <c r="DK25" s="109"/>
      <c r="DL25" s="109"/>
      <c r="DM25" s="110"/>
      <c r="DN25" s="108"/>
      <c r="DO25" s="109"/>
      <c r="DP25" s="109"/>
      <c r="DQ25" s="109"/>
      <c r="DR25" s="110"/>
      <c r="DS25" s="108"/>
      <c r="DT25" s="109"/>
      <c r="DU25" s="109"/>
      <c r="DV25" s="109"/>
      <c r="DW25" s="110"/>
      <c r="DX25" s="108"/>
      <c r="DY25" s="109"/>
      <c r="DZ25" s="109"/>
      <c r="EA25" s="109"/>
      <c r="EB25" s="110"/>
      <c r="EC25" s="108"/>
      <c r="ED25" s="109"/>
      <c r="EE25" s="109"/>
      <c r="EF25" s="109"/>
      <c r="EG25" s="110"/>
      <c r="EH25" s="108"/>
      <c r="EI25" s="109"/>
      <c r="EJ25" s="109"/>
      <c r="EK25" s="109"/>
      <c r="EL25" s="111"/>
    </row>
    <row r="26" spans="2:142" s="51" customFormat="1" x14ac:dyDescent="0.25">
      <c r="B26" s="52" t="s">
        <v>95</v>
      </c>
      <c r="C26" s="124"/>
      <c r="D26" s="125"/>
      <c r="E26" s="125"/>
      <c r="F26" s="125"/>
      <c r="G26" s="126"/>
      <c r="H26" s="124"/>
      <c r="I26" s="125"/>
      <c r="J26" s="125"/>
      <c r="K26" s="125"/>
      <c r="L26" s="126"/>
      <c r="M26" s="124"/>
      <c r="N26" s="125"/>
      <c r="O26" s="125"/>
      <c r="P26" s="125"/>
      <c r="Q26" s="126"/>
      <c r="R26" s="124"/>
      <c r="S26" s="125"/>
      <c r="T26" s="125"/>
      <c r="U26" s="125"/>
      <c r="V26" s="126"/>
      <c r="W26" s="124"/>
      <c r="X26" s="125"/>
      <c r="Y26" s="125"/>
      <c r="Z26" s="125"/>
      <c r="AA26" s="126"/>
      <c r="AB26" s="124"/>
      <c r="AC26" s="125"/>
      <c r="AD26" s="125"/>
      <c r="AE26" s="125"/>
      <c r="AF26" s="126"/>
      <c r="AG26" s="124"/>
      <c r="AH26" s="125"/>
      <c r="AI26" s="125"/>
      <c r="AJ26" s="125"/>
      <c r="AK26" s="126"/>
      <c r="AL26" s="124"/>
      <c r="AM26" s="125"/>
      <c r="AN26" s="125"/>
      <c r="AO26" s="125"/>
      <c r="AP26" s="126"/>
      <c r="AQ26" s="124"/>
      <c r="AR26" s="125"/>
      <c r="AS26" s="125"/>
      <c r="AT26" s="125"/>
      <c r="AU26" s="126"/>
      <c r="AV26" s="124"/>
      <c r="AW26" s="125"/>
      <c r="AX26" s="125"/>
      <c r="AY26" s="125"/>
      <c r="AZ26" s="126"/>
      <c r="BA26" s="124"/>
      <c r="BB26" s="125"/>
      <c r="BC26" s="125"/>
      <c r="BD26" s="125"/>
      <c r="BE26" s="126"/>
      <c r="BF26" s="124"/>
      <c r="BG26" s="125"/>
      <c r="BH26" s="125"/>
      <c r="BI26" s="125"/>
      <c r="BJ26" s="126"/>
      <c r="BK26" s="124"/>
      <c r="BL26" s="125"/>
      <c r="BM26" s="125"/>
      <c r="BN26" s="125"/>
      <c r="BO26" s="126"/>
      <c r="BP26" s="124"/>
      <c r="BQ26" s="125"/>
      <c r="BR26" s="125"/>
      <c r="BS26" s="125"/>
      <c r="BT26" s="126"/>
      <c r="BU26" s="124"/>
      <c r="BV26" s="125"/>
      <c r="BW26" s="125"/>
      <c r="BX26" s="125"/>
      <c r="BY26" s="126"/>
      <c r="BZ26" s="124"/>
      <c r="CA26" s="125"/>
      <c r="CB26" s="125"/>
      <c r="CC26" s="125"/>
      <c r="CD26" s="126"/>
      <c r="CE26" s="124"/>
      <c r="CF26" s="125"/>
      <c r="CG26" s="125"/>
      <c r="CH26" s="125"/>
      <c r="CI26" s="126"/>
      <c r="CJ26" s="124"/>
      <c r="CK26" s="125"/>
      <c r="CL26" s="125"/>
      <c r="CM26" s="125"/>
      <c r="CN26" s="126"/>
      <c r="CO26" s="124"/>
      <c r="CP26" s="125"/>
      <c r="CQ26" s="125"/>
      <c r="CR26" s="125"/>
      <c r="CS26" s="126"/>
      <c r="CT26" s="124"/>
      <c r="CU26" s="125"/>
      <c r="CV26" s="125"/>
      <c r="CW26" s="125"/>
      <c r="CX26" s="126"/>
      <c r="CY26" s="124"/>
      <c r="CZ26" s="125"/>
      <c r="DA26" s="125"/>
      <c r="DB26" s="125"/>
      <c r="DC26" s="126"/>
      <c r="DD26" s="124"/>
      <c r="DE26" s="125"/>
      <c r="DF26" s="125"/>
      <c r="DG26" s="125"/>
      <c r="DH26" s="126"/>
      <c r="DI26" s="124"/>
      <c r="DJ26" s="125"/>
      <c r="DK26" s="125"/>
      <c r="DL26" s="125"/>
      <c r="DM26" s="126"/>
      <c r="DN26" s="124"/>
      <c r="DO26" s="125"/>
      <c r="DP26" s="125"/>
      <c r="DQ26" s="125"/>
      <c r="DR26" s="126"/>
      <c r="DS26" s="124"/>
      <c r="DT26" s="125"/>
      <c r="DU26" s="125"/>
      <c r="DV26" s="125"/>
      <c r="DW26" s="126"/>
      <c r="DX26" s="124"/>
      <c r="DY26" s="125"/>
      <c r="DZ26" s="125"/>
      <c r="EA26" s="125"/>
      <c r="EB26" s="126"/>
      <c r="EC26" s="124"/>
      <c r="ED26" s="125"/>
      <c r="EE26" s="125"/>
      <c r="EF26" s="125"/>
      <c r="EG26" s="126"/>
      <c r="EH26" s="124"/>
      <c r="EI26" s="125"/>
      <c r="EJ26" s="125"/>
      <c r="EK26" s="125"/>
      <c r="EL26" s="127"/>
    </row>
    <row r="27" spans="2:142" s="51" customFormat="1" x14ac:dyDescent="0.25">
      <c r="B27" s="53" t="s">
        <v>89</v>
      </c>
      <c r="C27" s="146">
        <v>204</v>
      </c>
      <c r="D27" s="147"/>
      <c r="E27" s="147"/>
      <c r="F27" s="147"/>
      <c r="G27" s="148"/>
      <c r="H27" s="146">
        <v>1585.07</v>
      </c>
      <c r="I27" s="147"/>
      <c r="J27" s="147"/>
      <c r="K27" s="147"/>
      <c r="L27" s="148"/>
      <c r="M27" s="146">
        <v>699.08</v>
      </c>
      <c r="N27" s="147"/>
      <c r="O27" s="147"/>
      <c r="P27" s="147"/>
      <c r="Q27" s="148"/>
      <c r="R27" s="146">
        <v>1258.69</v>
      </c>
      <c r="S27" s="147"/>
      <c r="T27" s="147"/>
      <c r="U27" s="147"/>
      <c r="V27" s="148"/>
      <c r="W27" s="146">
        <v>1258.69</v>
      </c>
      <c r="X27" s="147"/>
      <c r="Y27" s="147"/>
      <c r="Z27" s="147"/>
      <c r="AA27" s="148"/>
      <c r="AB27" s="146">
        <v>1258.69</v>
      </c>
      <c r="AC27" s="147"/>
      <c r="AD27" s="147"/>
      <c r="AE27" s="147"/>
      <c r="AF27" s="148"/>
      <c r="AG27" s="146">
        <v>1258.69</v>
      </c>
      <c r="AH27" s="147"/>
      <c r="AI27" s="147"/>
      <c r="AJ27" s="147"/>
      <c r="AK27" s="148"/>
      <c r="AL27" s="146">
        <v>1258.69</v>
      </c>
      <c r="AM27" s="147"/>
      <c r="AN27" s="147"/>
      <c r="AO27" s="147"/>
      <c r="AP27" s="148"/>
      <c r="AQ27" s="146">
        <v>4201.3500000000004</v>
      </c>
      <c r="AR27" s="147"/>
      <c r="AS27" s="147"/>
      <c r="AT27" s="147"/>
      <c r="AU27" s="148"/>
      <c r="AV27" s="146">
        <v>1175.1600000000001</v>
      </c>
      <c r="AW27" s="147"/>
      <c r="AX27" s="147"/>
      <c r="AY27" s="147"/>
      <c r="AZ27" s="148"/>
      <c r="BA27" s="146">
        <v>1175.17</v>
      </c>
      <c r="BB27" s="147"/>
      <c r="BC27" s="147"/>
      <c r="BD27" s="147"/>
      <c r="BE27" s="148"/>
      <c r="BF27" s="146">
        <v>918.05</v>
      </c>
      <c r="BG27" s="147"/>
      <c r="BH27" s="147"/>
      <c r="BI27" s="147"/>
      <c r="BJ27" s="148"/>
      <c r="BK27" s="146">
        <v>918.06</v>
      </c>
      <c r="BL27" s="147"/>
      <c r="BM27" s="147"/>
      <c r="BN27" s="147"/>
      <c r="BO27" s="148"/>
      <c r="BP27" s="146">
        <v>5432.25</v>
      </c>
      <c r="BQ27" s="147"/>
      <c r="BR27" s="147"/>
      <c r="BS27" s="147"/>
      <c r="BT27" s="148"/>
      <c r="BU27" s="146">
        <v>5432.25</v>
      </c>
      <c r="BV27" s="147"/>
      <c r="BW27" s="147"/>
      <c r="BX27" s="147"/>
      <c r="BY27" s="148"/>
      <c r="BZ27" s="146"/>
      <c r="CA27" s="147"/>
      <c r="CB27" s="147"/>
      <c r="CC27" s="147"/>
      <c r="CD27" s="148"/>
      <c r="CE27" s="146">
        <v>1257.95</v>
      </c>
      <c r="CF27" s="147"/>
      <c r="CG27" s="147"/>
      <c r="CH27" s="147"/>
      <c r="CI27" s="148"/>
      <c r="CJ27" s="146">
        <v>1257.94</v>
      </c>
      <c r="CK27" s="147"/>
      <c r="CL27" s="147"/>
      <c r="CM27" s="147"/>
      <c r="CN27" s="148"/>
      <c r="CO27" s="146"/>
      <c r="CP27" s="147"/>
      <c r="CQ27" s="147"/>
      <c r="CR27" s="147"/>
      <c r="CS27" s="148"/>
      <c r="CT27" s="146"/>
      <c r="CU27" s="147"/>
      <c r="CV27" s="147"/>
      <c r="CW27" s="147"/>
      <c r="CX27" s="148"/>
      <c r="CY27" s="146">
        <v>1413.14</v>
      </c>
      <c r="CZ27" s="147"/>
      <c r="DA27" s="147"/>
      <c r="DB27" s="147"/>
      <c r="DC27" s="148"/>
      <c r="DD27" s="146">
        <v>1413.13</v>
      </c>
      <c r="DE27" s="147"/>
      <c r="DF27" s="147"/>
      <c r="DG27" s="147"/>
      <c r="DH27" s="148"/>
      <c r="DI27" s="146">
        <v>927.54</v>
      </c>
      <c r="DJ27" s="147"/>
      <c r="DK27" s="147"/>
      <c r="DL27" s="147"/>
      <c r="DM27" s="148"/>
      <c r="DN27" s="146">
        <v>150</v>
      </c>
      <c r="DO27" s="147"/>
      <c r="DP27" s="147"/>
      <c r="DQ27" s="147"/>
      <c r="DR27" s="148"/>
      <c r="DS27" s="146">
        <v>130</v>
      </c>
      <c r="DT27" s="147"/>
      <c r="DU27" s="147"/>
      <c r="DV27" s="147"/>
      <c r="DW27" s="148"/>
      <c r="DX27" s="118"/>
      <c r="DY27" s="119"/>
      <c r="DZ27" s="119"/>
      <c r="EA27" s="119"/>
      <c r="EB27" s="120"/>
      <c r="EC27" s="118"/>
      <c r="ED27" s="119"/>
      <c r="EE27" s="119"/>
      <c r="EF27" s="119"/>
      <c r="EG27" s="120"/>
      <c r="EH27" s="118"/>
      <c r="EI27" s="119"/>
      <c r="EJ27" s="119"/>
      <c r="EK27" s="119"/>
      <c r="EL27" s="121"/>
    </row>
    <row r="28" spans="2:142" s="51" customFormat="1" x14ac:dyDescent="0.25">
      <c r="B28" s="53" t="s">
        <v>90</v>
      </c>
      <c r="C28" s="146">
        <v>132</v>
      </c>
      <c r="D28" s="147"/>
      <c r="E28" s="147"/>
      <c r="F28" s="147"/>
      <c r="G28" s="148"/>
      <c r="H28" s="146">
        <v>3387.49</v>
      </c>
      <c r="I28" s="147"/>
      <c r="J28" s="147"/>
      <c r="K28" s="147"/>
      <c r="L28" s="148"/>
      <c r="M28" s="146">
        <v>2945.81</v>
      </c>
      <c r="N28" s="147"/>
      <c r="O28" s="147"/>
      <c r="P28" s="147"/>
      <c r="Q28" s="148"/>
      <c r="R28" s="146">
        <v>8513.75</v>
      </c>
      <c r="S28" s="147"/>
      <c r="T28" s="147"/>
      <c r="U28" s="147"/>
      <c r="V28" s="148"/>
      <c r="W28" s="146">
        <v>8513.75</v>
      </c>
      <c r="X28" s="147"/>
      <c r="Y28" s="147"/>
      <c r="Z28" s="147"/>
      <c r="AA28" s="148"/>
      <c r="AB28" s="146"/>
      <c r="AC28" s="147"/>
      <c r="AD28" s="147"/>
      <c r="AE28" s="147"/>
      <c r="AF28" s="148"/>
      <c r="AG28" s="146"/>
      <c r="AH28" s="147"/>
      <c r="AI28" s="147"/>
      <c r="AJ28" s="147"/>
      <c r="AK28" s="148"/>
      <c r="AL28" s="146"/>
      <c r="AM28" s="147"/>
      <c r="AN28" s="147"/>
      <c r="AO28" s="147"/>
      <c r="AP28" s="148"/>
      <c r="AQ28" s="146">
        <v>5203.12</v>
      </c>
      <c r="AR28" s="147"/>
      <c r="AS28" s="147"/>
      <c r="AT28" s="147"/>
      <c r="AU28" s="148"/>
      <c r="AV28" s="146">
        <v>3423.69</v>
      </c>
      <c r="AW28" s="147"/>
      <c r="AX28" s="147"/>
      <c r="AY28" s="147"/>
      <c r="AZ28" s="148"/>
      <c r="BA28" s="146"/>
      <c r="BB28" s="147"/>
      <c r="BC28" s="147"/>
      <c r="BD28" s="147"/>
      <c r="BE28" s="148"/>
      <c r="BF28" s="146">
        <v>3120.61</v>
      </c>
      <c r="BG28" s="147"/>
      <c r="BH28" s="147"/>
      <c r="BI28" s="147"/>
      <c r="BJ28" s="148"/>
      <c r="BK28" s="146"/>
      <c r="BL28" s="147"/>
      <c r="BM28" s="147"/>
      <c r="BN28" s="147"/>
      <c r="BO28" s="148"/>
      <c r="BP28" s="146">
        <v>7712.58</v>
      </c>
      <c r="BQ28" s="147"/>
      <c r="BR28" s="147"/>
      <c r="BS28" s="147"/>
      <c r="BT28" s="148"/>
      <c r="BU28" s="146"/>
      <c r="BV28" s="147"/>
      <c r="BW28" s="147"/>
      <c r="BX28" s="147"/>
      <c r="BY28" s="148"/>
      <c r="BZ28" s="146"/>
      <c r="CA28" s="147"/>
      <c r="CB28" s="147"/>
      <c r="CC28" s="147"/>
      <c r="CD28" s="148"/>
      <c r="CE28" s="146">
        <v>2796.05</v>
      </c>
      <c r="CF28" s="147"/>
      <c r="CG28" s="147"/>
      <c r="CH28" s="147"/>
      <c r="CI28" s="148"/>
      <c r="CJ28" s="146"/>
      <c r="CK28" s="147"/>
      <c r="CL28" s="147"/>
      <c r="CM28" s="147"/>
      <c r="CN28" s="148"/>
      <c r="CO28" s="146"/>
      <c r="CP28" s="147"/>
      <c r="CQ28" s="147"/>
      <c r="CR28" s="147"/>
      <c r="CS28" s="148"/>
      <c r="CT28" s="146"/>
      <c r="CU28" s="147"/>
      <c r="CV28" s="147"/>
      <c r="CW28" s="147"/>
      <c r="CX28" s="148"/>
      <c r="CY28" s="146">
        <v>620.22</v>
      </c>
      <c r="CZ28" s="147"/>
      <c r="DA28" s="147"/>
      <c r="DB28" s="147"/>
      <c r="DC28" s="148"/>
      <c r="DD28" s="146"/>
      <c r="DE28" s="147"/>
      <c r="DF28" s="147"/>
      <c r="DG28" s="147"/>
      <c r="DH28" s="148"/>
      <c r="DI28" s="146">
        <v>218.7</v>
      </c>
      <c r="DJ28" s="147"/>
      <c r="DK28" s="147"/>
      <c r="DL28" s="147"/>
      <c r="DM28" s="148"/>
      <c r="DN28" s="146"/>
      <c r="DO28" s="147"/>
      <c r="DP28" s="147"/>
      <c r="DQ28" s="147"/>
      <c r="DR28" s="148"/>
      <c r="DS28" s="146"/>
      <c r="DT28" s="147"/>
      <c r="DU28" s="147"/>
      <c r="DV28" s="147"/>
      <c r="DW28" s="148"/>
      <c r="DX28" s="118"/>
      <c r="DY28" s="119"/>
      <c r="DZ28" s="119"/>
      <c r="EA28" s="119"/>
      <c r="EB28" s="120"/>
      <c r="EC28" s="118"/>
      <c r="ED28" s="119"/>
      <c r="EE28" s="119"/>
      <c r="EF28" s="119"/>
      <c r="EG28" s="120"/>
      <c r="EH28" s="118"/>
      <c r="EI28" s="119"/>
      <c r="EJ28" s="119"/>
      <c r="EK28" s="119"/>
      <c r="EL28" s="121"/>
    </row>
    <row r="29" spans="2:142" s="51" customFormat="1" x14ac:dyDescent="0.25">
      <c r="B29" s="53" t="s">
        <v>91</v>
      </c>
      <c r="C29" s="146">
        <v>1591.17</v>
      </c>
      <c r="D29" s="147"/>
      <c r="E29" s="147"/>
      <c r="F29" s="147"/>
      <c r="G29" s="148"/>
      <c r="H29" s="146">
        <v>2125.9299999999998</v>
      </c>
      <c r="I29" s="147"/>
      <c r="J29" s="147"/>
      <c r="K29" s="147"/>
      <c r="L29" s="148"/>
      <c r="M29" s="146">
        <v>63</v>
      </c>
      <c r="N29" s="147"/>
      <c r="O29" s="147"/>
      <c r="P29" s="147"/>
      <c r="Q29" s="148"/>
      <c r="R29" s="146"/>
      <c r="S29" s="147"/>
      <c r="T29" s="147"/>
      <c r="U29" s="147"/>
      <c r="V29" s="148"/>
      <c r="W29" s="146"/>
      <c r="X29" s="147"/>
      <c r="Y29" s="147"/>
      <c r="Z29" s="147"/>
      <c r="AA29" s="148"/>
      <c r="AB29" s="146">
        <v>950</v>
      </c>
      <c r="AC29" s="147"/>
      <c r="AD29" s="147"/>
      <c r="AE29" s="147"/>
      <c r="AF29" s="148"/>
      <c r="AG29" s="146"/>
      <c r="AH29" s="147"/>
      <c r="AI29" s="147"/>
      <c r="AJ29" s="147"/>
      <c r="AK29" s="148"/>
      <c r="AL29" s="146">
        <v>950</v>
      </c>
      <c r="AM29" s="147"/>
      <c r="AN29" s="147"/>
      <c r="AO29" s="147"/>
      <c r="AP29" s="148"/>
      <c r="AQ29" s="146"/>
      <c r="AR29" s="147"/>
      <c r="AS29" s="147"/>
      <c r="AT29" s="147"/>
      <c r="AU29" s="148"/>
      <c r="AV29" s="146"/>
      <c r="AW29" s="147"/>
      <c r="AX29" s="147"/>
      <c r="AY29" s="147"/>
      <c r="AZ29" s="148"/>
      <c r="BA29" s="146"/>
      <c r="BB29" s="147"/>
      <c r="BC29" s="147"/>
      <c r="BD29" s="147"/>
      <c r="BE29" s="148"/>
      <c r="BF29" s="146">
        <v>20</v>
      </c>
      <c r="BG29" s="147"/>
      <c r="BH29" s="147"/>
      <c r="BI29" s="147"/>
      <c r="BJ29" s="148"/>
      <c r="BK29" s="146"/>
      <c r="BL29" s="147"/>
      <c r="BM29" s="147"/>
      <c r="BN29" s="147"/>
      <c r="BO29" s="148"/>
      <c r="BP29" s="146">
        <v>22</v>
      </c>
      <c r="BQ29" s="147"/>
      <c r="BR29" s="147"/>
      <c r="BS29" s="147"/>
      <c r="BT29" s="148"/>
      <c r="BU29" s="146"/>
      <c r="BV29" s="147"/>
      <c r="BW29" s="147"/>
      <c r="BX29" s="147"/>
      <c r="BY29" s="148"/>
      <c r="BZ29" s="146"/>
      <c r="CA29" s="147"/>
      <c r="CB29" s="147"/>
      <c r="CC29" s="147"/>
      <c r="CD29" s="148"/>
      <c r="CE29" s="146"/>
      <c r="CF29" s="147"/>
      <c r="CG29" s="147"/>
      <c r="CH29" s="147"/>
      <c r="CI29" s="148"/>
      <c r="CJ29" s="146"/>
      <c r="CK29" s="147"/>
      <c r="CL29" s="147"/>
      <c r="CM29" s="147"/>
      <c r="CN29" s="148"/>
      <c r="CO29" s="146"/>
      <c r="CP29" s="147"/>
      <c r="CQ29" s="147"/>
      <c r="CR29" s="147"/>
      <c r="CS29" s="148"/>
      <c r="CT29" s="146"/>
      <c r="CU29" s="147"/>
      <c r="CV29" s="147"/>
      <c r="CW29" s="147"/>
      <c r="CX29" s="148"/>
      <c r="CY29" s="146"/>
      <c r="CZ29" s="147"/>
      <c r="DA29" s="147"/>
      <c r="DB29" s="147"/>
      <c r="DC29" s="148"/>
      <c r="DD29" s="146"/>
      <c r="DE29" s="147"/>
      <c r="DF29" s="147"/>
      <c r="DG29" s="147"/>
      <c r="DH29" s="148"/>
      <c r="DI29" s="146"/>
      <c r="DJ29" s="147"/>
      <c r="DK29" s="147"/>
      <c r="DL29" s="147"/>
      <c r="DM29" s="148"/>
      <c r="DN29" s="146"/>
      <c r="DO29" s="147"/>
      <c r="DP29" s="147"/>
      <c r="DQ29" s="147"/>
      <c r="DR29" s="148"/>
      <c r="DS29" s="146"/>
      <c r="DT29" s="147"/>
      <c r="DU29" s="147"/>
      <c r="DV29" s="147"/>
      <c r="DW29" s="148"/>
      <c r="DX29" s="118"/>
      <c r="DY29" s="119"/>
      <c r="DZ29" s="119"/>
      <c r="EA29" s="119"/>
      <c r="EB29" s="120"/>
      <c r="EC29" s="118"/>
      <c r="ED29" s="119"/>
      <c r="EE29" s="119"/>
      <c r="EF29" s="119"/>
      <c r="EG29" s="120"/>
      <c r="EH29" s="118"/>
      <c r="EI29" s="119"/>
      <c r="EJ29" s="119"/>
      <c r="EK29" s="119"/>
      <c r="EL29" s="121"/>
    </row>
    <row r="30" spans="2:142" s="51" customFormat="1" x14ac:dyDescent="0.25">
      <c r="B30" s="53" t="s">
        <v>94</v>
      </c>
      <c r="C30" s="146">
        <v>2000</v>
      </c>
      <c r="D30" s="147"/>
      <c r="E30" s="147"/>
      <c r="F30" s="147"/>
      <c r="G30" s="148"/>
      <c r="H30" s="146">
        <v>1750</v>
      </c>
      <c r="I30" s="147"/>
      <c r="J30" s="147"/>
      <c r="K30" s="147"/>
      <c r="L30" s="148"/>
      <c r="M30" s="146"/>
      <c r="N30" s="147"/>
      <c r="O30" s="147"/>
      <c r="P30" s="147"/>
      <c r="Q30" s="148"/>
      <c r="R30" s="146"/>
      <c r="S30" s="147"/>
      <c r="T30" s="147"/>
      <c r="U30" s="147"/>
      <c r="V30" s="148"/>
      <c r="W30" s="146">
        <v>1000</v>
      </c>
      <c r="X30" s="147"/>
      <c r="Y30" s="147"/>
      <c r="Z30" s="147"/>
      <c r="AA30" s="148"/>
      <c r="AB30" s="146"/>
      <c r="AC30" s="147"/>
      <c r="AD30" s="147"/>
      <c r="AE30" s="147"/>
      <c r="AF30" s="148"/>
      <c r="AG30" s="146"/>
      <c r="AH30" s="147"/>
      <c r="AI30" s="147"/>
      <c r="AJ30" s="147"/>
      <c r="AK30" s="148"/>
      <c r="AL30" s="146"/>
      <c r="AM30" s="147"/>
      <c r="AN30" s="147"/>
      <c r="AO30" s="147"/>
      <c r="AP30" s="148"/>
      <c r="AQ30" s="146">
        <v>10000</v>
      </c>
      <c r="AR30" s="147"/>
      <c r="AS30" s="147"/>
      <c r="AT30" s="147"/>
      <c r="AU30" s="148"/>
      <c r="AV30" s="146"/>
      <c r="AW30" s="147"/>
      <c r="AX30" s="147"/>
      <c r="AY30" s="147"/>
      <c r="AZ30" s="148"/>
      <c r="BA30" s="146"/>
      <c r="BB30" s="147"/>
      <c r="BC30" s="147"/>
      <c r="BD30" s="147"/>
      <c r="BE30" s="148"/>
      <c r="BF30" s="146">
        <v>375</v>
      </c>
      <c r="BG30" s="147"/>
      <c r="BH30" s="147"/>
      <c r="BI30" s="147"/>
      <c r="BJ30" s="148"/>
      <c r="BK30" s="146"/>
      <c r="BL30" s="147"/>
      <c r="BM30" s="147"/>
      <c r="BN30" s="147"/>
      <c r="BO30" s="148"/>
      <c r="BP30" s="146">
        <v>4750</v>
      </c>
      <c r="BQ30" s="147"/>
      <c r="BR30" s="147"/>
      <c r="BS30" s="147"/>
      <c r="BT30" s="148"/>
      <c r="BU30" s="146"/>
      <c r="BV30" s="147"/>
      <c r="BW30" s="147"/>
      <c r="BX30" s="147"/>
      <c r="BY30" s="148"/>
      <c r="BZ30" s="146">
        <v>6500</v>
      </c>
      <c r="CA30" s="147"/>
      <c r="CB30" s="147"/>
      <c r="CC30" s="147"/>
      <c r="CD30" s="148"/>
      <c r="CE30" s="146"/>
      <c r="CF30" s="147"/>
      <c r="CG30" s="147"/>
      <c r="CH30" s="147"/>
      <c r="CI30" s="148"/>
      <c r="CJ30" s="146">
        <v>1500</v>
      </c>
      <c r="CK30" s="147"/>
      <c r="CL30" s="147"/>
      <c r="CM30" s="147"/>
      <c r="CN30" s="148"/>
      <c r="CO30" s="146">
        <v>2000</v>
      </c>
      <c r="CP30" s="147"/>
      <c r="CQ30" s="147"/>
      <c r="CR30" s="147"/>
      <c r="CS30" s="148"/>
      <c r="CT30" s="146">
        <v>4750</v>
      </c>
      <c r="CU30" s="147"/>
      <c r="CV30" s="147"/>
      <c r="CW30" s="147"/>
      <c r="CX30" s="148"/>
      <c r="CY30" s="146">
        <v>750</v>
      </c>
      <c r="CZ30" s="147"/>
      <c r="DA30" s="147"/>
      <c r="DB30" s="147"/>
      <c r="DC30" s="148"/>
      <c r="DD30" s="146">
        <v>4500</v>
      </c>
      <c r="DE30" s="147"/>
      <c r="DF30" s="147"/>
      <c r="DG30" s="147"/>
      <c r="DH30" s="148"/>
      <c r="DI30" s="146"/>
      <c r="DJ30" s="147"/>
      <c r="DK30" s="147"/>
      <c r="DL30" s="147"/>
      <c r="DM30" s="148"/>
      <c r="DN30" s="146"/>
      <c r="DO30" s="147"/>
      <c r="DP30" s="147"/>
      <c r="DQ30" s="147"/>
      <c r="DR30" s="148"/>
      <c r="DS30" s="146">
        <v>3850</v>
      </c>
      <c r="DT30" s="147"/>
      <c r="DU30" s="147"/>
      <c r="DV30" s="147"/>
      <c r="DW30" s="148"/>
      <c r="DX30" s="118"/>
      <c r="DY30" s="119"/>
      <c r="DZ30" s="119"/>
      <c r="EA30" s="119"/>
      <c r="EB30" s="120"/>
      <c r="EC30" s="118"/>
      <c r="ED30" s="119"/>
      <c r="EE30" s="119"/>
      <c r="EF30" s="119"/>
      <c r="EG30" s="120"/>
      <c r="EH30" s="118"/>
      <c r="EI30" s="119"/>
      <c r="EJ30" s="119"/>
      <c r="EK30" s="119"/>
      <c r="EL30" s="121"/>
    </row>
    <row r="31" spans="2:142" s="51" customFormat="1" x14ac:dyDescent="0.25">
      <c r="B31" s="85" t="s">
        <v>93</v>
      </c>
      <c r="C31" s="158">
        <f>SUM(C28:G30)*0.2</f>
        <v>744.63400000000001</v>
      </c>
      <c r="D31" s="159"/>
      <c r="E31" s="159"/>
      <c r="F31" s="159"/>
      <c r="G31" s="160"/>
      <c r="H31" s="158">
        <f>SUM(H28:L30)*0.2</f>
        <v>1452.6840000000002</v>
      </c>
      <c r="I31" s="159"/>
      <c r="J31" s="159"/>
      <c r="K31" s="159"/>
      <c r="L31" s="160"/>
      <c r="M31" s="158">
        <f>SUM(M28:Q30)*0.2</f>
        <v>601.76200000000006</v>
      </c>
      <c r="N31" s="159"/>
      <c r="O31" s="159"/>
      <c r="P31" s="159"/>
      <c r="Q31" s="160"/>
      <c r="R31" s="158">
        <f>SUM(R28:V30)*0.2</f>
        <v>1702.75</v>
      </c>
      <c r="S31" s="159"/>
      <c r="T31" s="159"/>
      <c r="U31" s="159"/>
      <c r="V31" s="160"/>
      <c r="W31" s="158">
        <f>SUM(W28:AA30)*0.2</f>
        <v>1902.75</v>
      </c>
      <c r="X31" s="159"/>
      <c r="Y31" s="159"/>
      <c r="Z31" s="159"/>
      <c r="AA31" s="160"/>
      <c r="AB31" s="158">
        <f>SUM(AB28:AF30)*0.2</f>
        <v>190</v>
      </c>
      <c r="AC31" s="159"/>
      <c r="AD31" s="159"/>
      <c r="AE31" s="159"/>
      <c r="AF31" s="160"/>
      <c r="AG31" s="158"/>
      <c r="AH31" s="159"/>
      <c r="AI31" s="159"/>
      <c r="AJ31" s="159"/>
      <c r="AK31" s="160"/>
      <c r="AL31" s="158">
        <f>SUM(AL28:AP30)*0.2</f>
        <v>190</v>
      </c>
      <c r="AM31" s="159"/>
      <c r="AN31" s="159"/>
      <c r="AO31" s="159"/>
      <c r="AP31" s="160"/>
      <c r="AQ31" s="158">
        <f>SUM(AQ28:AU30)*0.2</f>
        <v>3040.6239999999998</v>
      </c>
      <c r="AR31" s="159"/>
      <c r="AS31" s="159"/>
      <c r="AT31" s="159"/>
      <c r="AU31" s="160"/>
      <c r="AV31" s="158">
        <f>SUM(AV28:AZ30)*0.2</f>
        <v>684.73800000000006</v>
      </c>
      <c r="AW31" s="159"/>
      <c r="AX31" s="159"/>
      <c r="AY31" s="159"/>
      <c r="AZ31" s="160"/>
      <c r="BA31" s="158"/>
      <c r="BB31" s="159"/>
      <c r="BC31" s="159"/>
      <c r="BD31" s="159"/>
      <c r="BE31" s="160"/>
      <c r="BF31" s="158">
        <f>SUM(BF28:BJ30)*0.2</f>
        <v>703.12200000000007</v>
      </c>
      <c r="BG31" s="159"/>
      <c r="BH31" s="159"/>
      <c r="BI31" s="159"/>
      <c r="BJ31" s="160"/>
      <c r="BK31" s="158"/>
      <c r="BL31" s="159"/>
      <c r="BM31" s="159"/>
      <c r="BN31" s="159"/>
      <c r="BO31" s="160"/>
      <c r="BP31" s="158">
        <f>SUM(BP28:BT30)*0.2</f>
        <v>2496.9160000000002</v>
      </c>
      <c r="BQ31" s="159"/>
      <c r="BR31" s="159"/>
      <c r="BS31" s="159"/>
      <c r="BT31" s="160"/>
      <c r="BU31" s="158"/>
      <c r="BV31" s="159"/>
      <c r="BW31" s="159"/>
      <c r="BX31" s="159"/>
      <c r="BY31" s="160"/>
      <c r="BZ31" s="158">
        <f>SUM(BZ28:CD30)*0.2</f>
        <v>1300</v>
      </c>
      <c r="CA31" s="159"/>
      <c r="CB31" s="159"/>
      <c r="CC31" s="159"/>
      <c r="CD31" s="160"/>
      <c r="CE31" s="158">
        <f>SUM(CE28:CI30)*0.2</f>
        <v>559.21</v>
      </c>
      <c r="CF31" s="159"/>
      <c r="CG31" s="159"/>
      <c r="CH31" s="159"/>
      <c r="CI31" s="160"/>
      <c r="CJ31" s="158">
        <f>SUM(CJ28:CN30)*0.2</f>
        <v>300</v>
      </c>
      <c r="CK31" s="159"/>
      <c r="CL31" s="159"/>
      <c r="CM31" s="159"/>
      <c r="CN31" s="160"/>
      <c r="CO31" s="158">
        <f>SUM(CO28:CS30)*0.2</f>
        <v>400</v>
      </c>
      <c r="CP31" s="159"/>
      <c r="CQ31" s="159"/>
      <c r="CR31" s="159"/>
      <c r="CS31" s="160"/>
      <c r="CT31" s="158">
        <f>SUM(CT28:CX30)*0.2</f>
        <v>950</v>
      </c>
      <c r="CU31" s="159"/>
      <c r="CV31" s="159"/>
      <c r="CW31" s="159"/>
      <c r="CX31" s="160"/>
      <c r="CY31" s="158">
        <f>SUM(CY28:DC30)*0.2</f>
        <v>274.04400000000004</v>
      </c>
      <c r="CZ31" s="159"/>
      <c r="DA31" s="159"/>
      <c r="DB31" s="159"/>
      <c r="DC31" s="160"/>
      <c r="DD31" s="158">
        <f>SUM(DD28:DH30)*0.2</f>
        <v>900</v>
      </c>
      <c r="DE31" s="159"/>
      <c r="DF31" s="159"/>
      <c r="DG31" s="159"/>
      <c r="DH31" s="160"/>
      <c r="DI31" s="158">
        <f>SUM(DI28:DM30)*0.2</f>
        <v>43.74</v>
      </c>
      <c r="DJ31" s="159"/>
      <c r="DK31" s="159"/>
      <c r="DL31" s="159"/>
      <c r="DM31" s="160"/>
      <c r="DN31" s="158"/>
      <c r="DO31" s="159"/>
      <c r="DP31" s="159"/>
      <c r="DQ31" s="159"/>
      <c r="DR31" s="160"/>
      <c r="DS31" s="158">
        <f>SUM(DS28:DW30)*0.2</f>
        <v>770</v>
      </c>
      <c r="DT31" s="159"/>
      <c r="DU31" s="159"/>
      <c r="DV31" s="159"/>
      <c r="DW31" s="160"/>
      <c r="DX31" s="112"/>
      <c r="DY31" s="113"/>
      <c r="DZ31" s="113"/>
      <c r="EA31" s="113"/>
      <c r="EB31" s="114"/>
      <c r="EC31" s="112"/>
      <c r="ED31" s="113"/>
      <c r="EE31" s="113"/>
      <c r="EF31" s="113"/>
      <c r="EG31" s="114"/>
      <c r="EH31" s="112"/>
      <c r="EI31" s="113"/>
      <c r="EJ31" s="113"/>
      <c r="EK31" s="113"/>
      <c r="EL31" s="122"/>
    </row>
    <row r="32" spans="2:142" s="51" customFormat="1" ht="15.75" thickBot="1" x14ac:dyDescent="0.3">
      <c r="B32" s="86" t="s">
        <v>92</v>
      </c>
      <c r="C32" s="155">
        <f>SUM(C27:G31)</f>
        <v>4671.8040000000001</v>
      </c>
      <c r="D32" s="156"/>
      <c r="E32" s="156"/>
      <c r="F32" s="156"/>
      <c r="G32" s="157"/>
      <c r="H32" s="155">
        <f>SUM(H27:L31)</f>
        <v>10301.173999999999</v>
      </c>
      <c r="I32" s="156"/>
      <c r="J32" s="156"/>
      <c r="K32" s="156"/>
      <c r="L32" s="157"/>
      <c r="M32" s="155">
        <f>SUM(M27:Q31)</f>
        <v>4309.652</v>
      </c>
      <c r="N32" s="156"/>
      <c r="O32" s="156"/>
      <c r="P32" s="156"/>
      <c r="Q32" s="157"/>
      <c r="R32" s="155">
        <f>SUM(R27:V31)</f>
        <v>11475.19</v>
      </c>
      <c r="S32" s="156"/>
      <c r="T32" s="156"/>
      <c r="U32" s="156"/>
      <c r="V32" s="157"/>
      <c r="W32" s="155">
        <f>SUM(W27:AA31)</f>
        <v>12675.19</v>
      </c>
      <c r="X32" s="156"/>
      <c r="Y32" s="156"/>
      <c r="Z32" s="156"/>
      <c r="AA32" s="157"/>
      <c r="AB32" s="155">
        <f>SUM(AB27:AF31)</f>
        <v>2398.69</v>
      </c>
      <c r="AC32" s="156"/>
      <c r="AD32" s="156"/>
      <c r="AE32" s="156"/>
      <c r="AF32" s="157"/>
      <c r="AG32" s="155">
        <f>SUM(AG27:AK31)</f>
        <v>1258.69</v>
      </c>
      <c r="AH32" s="156"/>
      <c r="AI32" s="156"/>
      <c r="AJ32" s="156"/>
      <c r="AK32" s="157"/>
      <c r="AL32" s="155">
        <f>SUM(AL27:AP31)</f>
        <v>2398.69</v>
      </c>
      <c r="AM32" s="156"/>
      <c r="AN32" s="156"/>
      <c r="AO32" s="156"/>
      <c r="AP32" s="157"/>
      <c r="AQ32" s="155">
        <f>SUM(AQ27:AU31)</f>
        <v>22445.094000000001</v>
      </c>
      <c r="AR32" s="156"/>
      <c r="AS32" s="156"/>
      <c r="AT32" s="156"/>
      <c r="AU32" s="157"/>
      <c r="AV32" s="155">
        <f>SUM(AV27:AZ31)</f>
        <v>5283.5880000000006</v>
      </c>
      <c r="AW32" s="156"/>
      <c r="AX32" s="156"/>
      <c r="AY32" s="156"/>
      <c r="AZ32" s="157"/>
      <c r="BA32" s="155">
        <f>SUM(BA27:BE31)</f>
        <v>1175.17</v>
      </c>
      <c r="BB32" s="156"/>
      <c r="BC32" s="156"/>
      <c r="BD32" s="156"/>
      <c r="BE32" s="157"/>
      <c r="BF32" s="155">
        <f>SUM(BF27:BJ31)</f>
        <v>5136.7820000000002</v>
      </c>
      <c r="BG32" s="156"/>
      <c r="BH32" s="156"/>
      <c r="BI32" s="156"/>
      <c r="BJ32" s="157"/>
      <c r="BK32" s="155">
        <f>SUM(BK27:BO31)</f>
        <v>918.06</v>
      </c>
      <c r="BL32" s="156"/>
      <c r="BM32" s="156"/>
      <c r="BN32" s="156"/>
      <c r="BO32" s="157"/>
      <c r="BP32" s="155">
        <f>SUM(BP27:BT31)</f>
        <v>20413.746000000003</v>
      </c>
      <c r="BQ32" s="156"/>
      <c r="BR32" s="156"/>
      <c r="BS32" s="156"/>
      <c r="BT32" s="157"/>
      <c r="BU32" s="155">
        <f>SUM(BU27:BY31)</f>
        <v>5432.25</v>
      </c>
      <c r="BV32" s="156"/>
      <c r="BW32" s="156"/>
      <c r="BX32" s="156"/>
      <c r="BY32" s="157"/>
      <c r="BZ32" s="155">
        <f>SUM(BZ27:CD31)</f>
        <v>7800</v>
      </c>
      <c r="CA32" s="156"/>
      <c r="CB32" s="156"/>
      <c r="CC32" s="156"/>
      <c r="CD32" s="157"/>
      <c r="CE32" s="155">
        <f>SUM(CE27:CI31)</f>
        <v>4613.21</v>
      </c>
      <c r="CF32" s="156"/>
      <c r="CG32" s="156"/>
      <c r="CH32" s="156"/>
      <c r="CI32" s="157"/>
      <c r="CJ32" s="155">
        <f>SUM(CJ27:CN31)</f>
        <v>3057.94</v>
      </c>
      <c r="CK32" s="156"/>
      <c r="CL32" s="156"/>
      <c r="CM32" s="156"/>
      <c r="CN32" s="157"/>
      <c r="CO32" s="155">
        <f>SUM(CO27:CS31)</f>
        <v>2400</v>
      </c>
      <c r="CP32" s="156"/>
      <c r="CQ32" s="156"/>
      <c r="CR32" s="156"/>
      <c r="CS32" s="157"/>
      <c r="CT32" s="155">
        <f>SUM(CT27:CX31)</f>
        <v>5700</v>
      </c>
      <c r="CU32" s="156"/>
      <c r="CV32" s="156"/>
      <c r="CW32" s="156"/>
      <c r="CX32" s="157"/>
      <c r="CY32" s="155">
        <f>SUM(CY27:DC31)</f>
        <v>3057.404</v>
      </c>
      <c r="CZ32" s="156"/>
      <c r="DA32" s="156"/>
      <c r="DB32" s="156"/>
      <c r="DC32" s="157"/>
      <c r="DD32" s="155">
        <f>SUM(DD27:DH31)</f>
        <v>6813.13</v>
      </c>
      <c r="DE32" s="156"/>
      <c r="DF32" s="156"/>
      <c r="DG32" s="156"/>
      <c r="DH32" s="157"/>
      <c r="DI32" s="155">
        <f>SUM(DI27:DM31)</f>
        <v>1189.98</v>
      </c>
      <c r="DJ32" s="156"/>
      <c r="DK32" s="156"/>
      <c r="DL32" s="156"/>
      <c r="DM32" s="157"/>
      <c r="DN32" s="155">
        <f>SUM(DN27:DR31)</f>
        <v>150</v>
      </c>
      <c r="DO32" s="156"/>
      <c r="DP32" s="156"/>
      <c r="DQ32" s="156"/>
      <c r="DR32" s="157"/>
      <c r="DS32" s="155">
        <f>SUM(DS27:DW31)</f>
        <v>4750</v>
      </c>
      <c r="DT32" s="156"/>
      <c r="DU32" s="156"/>
      <c r="DV32" s="156"/>
      <c r="DW32" s="157"/>
      <c r="DX32" s="115"/>
      <c r="DY32" s="116"/>
      <c r="DZ32" s="116"/>
      <c r="EA32" s="116"/>
      <c r="EB32" s="117"/>
      <c r="EC32" s="115"/>
      <c r="ED32" s="116"/>
      <c r="EE32" s="116"/>
      <c r="EF32" s="116"/>
      <c r="EG32" s="117"/>
      <c r="EH32" s="115"/>
      <c r="EI32" s="116"/>
      <c r="EJ32" s="116"/>
      <c r="EK32" s="116"/>
      <c r="EL32" s="123"/>
    </row>
    <row r="33" spans="2:142" s="51" customFormat="1" ht="15.75" thickBot="1" x14ac:dyDescent="0.3">
      <c r="B33" s="54"/>
      <c r="C33" s="90"/>
      <c r="D33" s="91"/>
      <c r="E33" s="91"/>
      <c r="F33" s="91"/>
      <c r="G33" s="92"/>
      <c r="H33" s="90"/>
      <c r="I33" s="91"/>
      <c r="J33" s="91"/>
      <c r="K33" s="91"/>
      <c r="L33" s="92"/>
      <c r="M33" s="90"/>
      <c r="N33" s="91"/>
      <c r="O33" s="91"/>
      <c r="P33" s="91"/>
      <c r="Q33" s="92"/>
      <c r="R33" s="90"/>
      <c r="S33" s="91"/>
      <c r="T33" s="91"/>
      <c r="U33" s="91"/>
      <c r="V33" s="92"/>
      <c r="W33" s="90"/>
      <c r="X33" s="91"/>
      <c r="Y33" s="91"/>
      <c r="Z33" s="91"/>
      <c r="AA33" s="92"/>
      <c r="AB33" s="90"/>
      <c r="AC33" s="91"/>
      <c r="AD33" s="91"/>
      <c r="AE33" s="91"/>
      <c r="AF33" s="92"/>
      <c r="AG33" s="90"/>
      <c r="AH33" s="91"/>
      <c r="AI33" s="91"/>
      <c r="AJ33" s="91"/>
      <c r="AK33" s="92"/>
      <c r="AL33" s="90"/>
      <c r="AM33" s="91"/>
      <c r="AN33" s="91"/>
      <c r="AO33" s="91"/>
      <c r="AP33" s="92"/>
      <c r="AQ33" s="90"/>
      <c r="AR33" s="91"/>
      <c r="AS33" s="91"/>
      <c r="AT33" s="91"/>
      <c r="AU33" s="92"/>
      <c r="AV33" s="90"/>
      <c r="AW33" s="91"/>
      <c r="AX33" s="91"/>
      <c r="AY33" s="91"/>
      <c r="AZ33" s="92"/>
      <c r="BA33" s="90"/>
      <c r="BB33" s="91"/>
      <c r="BC33" s="91"/>
      <c r="BD33" s="91"/>
      <c r="BE33" s="92"/>
      <c r="BF33" s="90"/>
      <c r="BG33" s="91"/>
      <c r="BH33" s="91"/>
      <c r="BI33" s="91"/>
      <c r="BJ33" s="92"/>
      <c r="BK33" s="90"/>
      <c r="BL33" s="91"/>
      <c r="BM33" s="91"/>
      <c r="BN33" s="91"/>
      <c r="BO33" s="92"/>
      <c r="BP33" s="90"/>
      <c r="BQ33" s="91"/>
      <c r="BR33" s="91"/>
      <c r="BS33" s="91"/>
      <c r="BT33" s="92"/>
      <c r="BU33" s="90"/>
      <c r="BV33" s="91"/>
      <c r="BW33" s="91"/>
      <c r="BX33" s="91"/>
      <c r="BY33" s="92"/>
      <c r="BZ33" s="90"/>
      <c r="CA33" s="91"/>
      <c r="CB33" s="91"/>
      <c r="CC33" s="91"/>
      <c r="CD33" s="92"/>
      <c r="CE33" s="90"/>
      <c r="CF33" s="91"/>
      <c r="CG33" s="91"/>
      <c r="CH33" s="91"/>
      <c r="CI33" s="92"/>
      <c r="CJ33" s="90"/>
      <c r="CK33" s="91"/>
      <c r="CL33" s="91"/>
      <c r="CM33" s="91"/>
      <c r="CN33" s="92"/>
      <c r="CO33" s="90"/>
      <c r="CP33" s="91"/>
      <c r="CQ33" s="91"/>
      <c r="CR33" s="91"/>
      <c r="CS33" s="92"/>
      <c r="CT33" s="90"/>
      <c r="CU33" s="91"/>
      <c r="CV33" s="91"/>
      <c r="CW33" s="91"/>
      <c r="CX33" s="92"/>
      <c r="CY33" s="90"/>
      <c r="CZ33" s="91"/>
      <c r="DA33" s="91"/>
      <c r="DB33" s="91"/>
      <c r="DC33" s="92"/>
      <c r="DD33" s="90"/>
      <c r="DE33" s="91"/>
      <c r="DF33" s="91"/>
      <c r="DG33" s="91"/>
      <c r="DH33" s="92"/>
      <c r="DI33" s="90"/>
      <c r="DJ33" s="91"/>
      <c r="DK33" s="91"/>
      <c r="DL33" s="91"/>
      <c r="DM33" s="92"/>
      <c r="DN33" s="90"/>
      <c r="DO33" s="91"/>
      <c r="DP33" s="91"/>
      <c r="DQ33" s="91"/>
      <c r="DR33" s="92"/>
      <c r="DS33" s="90"/>
      <c r="DT33" s="91"/>
      <c r="DU33" s="91"/>
      <c r="DV33" s="91"/>
      <c r="DW33" s="92"/>
      <c r="DX33" s="90"/>
      <c r="DY33" s="91"/>
      <c r="DZ33" s="91"/>
      <c r="EA33" s="91"/>
      <c r="EB33" s="92"/>
      <c r="EC33" s="90"/>
      <c r="ED33" s="91"/>
      <c r="EE33" s="91"/>
      <c r="EF33" s="91"/>
      <c r="EG33" s="92"/>
      <c r="EH33" s="90"/>
      <c r="EI33" s="91"/>
      <c r="EJ33" s="91"/>
      <c r="EK33" s="91"/>
      <c r="EL33" s="100"/>
    </row>
    <row r="34" spans="2:142" s="51" customFormat="1" ht="15.75" thickBot="1" x14ac:dyDescent="0.3">
      <c r="B34" s="87" t="s">
        <v>97</v>
      </c>
      <c r="C34" s="161"/>
      <c r="D34" s="162"/>
      <c r="E34" s="162"/>
      <c r="F34" s="162"/>
      <c r="G34" s="163"/>
      <c r="H34" s="161"/>
      <c r="I34" s="162"/>
      <c r="J34" s="162"/>
      <c r="K34" s="162"/>
      <c r="L34" s="163"/>
      <c r="M34" s="161"/>
      <c r="N34" s="162"/>
      <c r="O34" s="162"/>
      <c r="P34" s="162"/>
      <c r="Q34" s="163"/>
      <c r="R34" s="161">
        <f>SUM(C27:V27)</f>
        <v>3746.84</v>
      </c>
      <c r="S34" s="162"/>
      <c r="T34" s="162"/>
      <c r="U34" s="162"/>
      <c r="V34" s="163"/>
      <c r="W34" s="161"/>
      <c r="X34" s="162"/>
      <c r="Y34" s="162"/>
      <c r="Z34" s="162"/>
      <c r="AA34" s="163"/>
      <c r="AB34" s="161"/>
      <c r="AC34" s="162"/>
      <c r="AD34" s="162"/>
      <c r="AE34" s="162"/>
      <c r="AF34" s="163"/>
      <c r="AG34" s="161"/>
      <c r="AH34" s="162"/>
      <c r="AI34" s="162"/>
      <c r="AJ34" s="162"/>
      <c r="AK34" s="163"/>
      <c r="AL34" s="161">
        <f>SUM(W27:AP27,C28:V31)</f>
        <v>32045.739999999994</v>
      </c>
      <c r="AM34" s="162"/>
      <c r="AN34" s="162"/>
      <c r="AO34" s="162"/>
      <c r="AP34" s="163"/>
      <c r="AQ34" s="161"/>
      <c r="AR34" s="162"/>
      <c r="AS34" s="162"/>
      <c r="AT34" s="162"/>
      <c r="AU34" s="163"/>
      <c r="AV34" s="161"/>
      <c r="AW34" s="162"/>
      <c r="AX34" s="162"/>
      <c r="AY34" s="162"/>
      <c r="AZ34" s="163"/>
      <c r="BA34" s="161"/>
      <c r="BB34" s="162"/>
      <c r="BC34" s="162"/>
      <c r="BD34" s="162"/>
      <c r="BE34" s="163"/>
      <c r="BF34" s="161">
        <f>SUM(AQ27:BJ27,W28:AP31)</f>
        <v>21166.23</v>
      </c>
      <c r="BG34" s="162"/>
      <c r="BH34" s="162"/>
      <c r="BI34" s="162"/>
      <c r="BJ34" s="163"/>
      <c r="BK34" s="161"/>
      <c r="BL34" s="162"/>
      <c r="BM34" s="162"/>
      <c r="BN34" s="162"/>
      <c r="BO34" s="163"/>
      <c r="BP34" s="161"/>
      <c r="BQ34" s="162"/>
      <c r="BR34" s="162"/>
      <c r="BS34" s="162"/>
      <c r="BT34" s="163"/>
      <c r="BU34" s="161"/>
      <c r="BV34" s="162"/>
      <c r="BW34" s="162"/>
      <c r="BX34" s="162"/>
      <c r="BY34" s="163"/>
      <c r="BZ34" s="161">
        <f>SUM(BK27:CD27,AQ28:BJ31)</f>
        <v>38353.463999999993</v>
      </c>
      <c r="CA34" s="162"/>
      <c r="CB34" s="162"/>
      <c r="CC34" s="162"/>
      <c r="CD34" s="163"/>
      <c r="CE34" s="161"/>
      <c r="CF34" s="162"/>
      <c r="CG34" s="162"/>
      <c r="CH34" s="162"/>
      <c r="CI34" s="163"/>
      <c r="CJ34" s="161"/>
      <c r="CK34" s="162"/>
      <c r="CL34" s="162"/>
      <c r="CM34" s="162"/>
      <c r="CN34" s="163"/>
      <c r="CO34" s="161"/>
      <c r="CP34" s="162"/>
      <c r="CQ34" s="162"/>
      <c r="CR34" s="162"/>
      <c r="CS34" s="163"/>
      <c r="CT34" s="161">
        <f>SUM(CE27:CX27,BK28:CD31)</f>
        <v>25297.386000000002</v>
      </c>
      <c r="CU34" s="162"/>
      <c r="CV34" s="162"/>
      <c r="CW34" s="162"/>
      <c r="CX34" s="163"/>
      <c r="CY34" s="161"/>
      <c r="CZ34" s="162"/>
      <c r="DA34" s="162"/>
      <c r="DB34" s="162"/>
      <c r="DC34" s="163"/>
      <c r="DD34" s="161"/>
      <c r="DE34" s="162"/>
      <c r="DF34" s="162"/>
      <c r="DG34" s="162"/>
      <c r="DH34" s="163"/>
      <c r="DI34" s="161"/>
      <c r="DJ34" s="162"/>
      <c r="DK34" s="162"/>
      <c r="DL34" s="162"/>
      <c r="DM34" s="163"/>
      <c r="DN34" s="161">
        <f>SUM(CY27:DR27,CE28:CX31)</f>
        <v>17159.07</v>
      </c>
      <c r="DO34" s="162"/>
      <c r="DP34" s="162"/>
      <c r="DQ34" s="162"/>
      <c r="DR34" s="163"/>
      <c r="DS34" s="161"/>
      <c r="DT34" s="162"/>
      <c r="DU34" s="162"/>
      <c r="DV34" s="162"/>
      <c r="DW34" s="163"/>
      <c r="DX34" s="165"/>
      <c r="DY34" s="166"/>
      <c r="DZ34" s="166"/>
      <c r="EA34" s="166"/>
      <c r="EB34" s="167"/>
      <c r="EC34" s="165"/>
      <c r="ED34" s="166"/>
      <c r="EE34" s="166"/>
      <c r="EF34" s="166"/>
      <c r="EG34" s="167"/>
      <c r="EH34" s="161">
        <f>SUM(DS27,CY28:DW31)</f>
        <v>12056.704</v>
      </c>
      <c r="EI34" s="162"/>
      <c r="EJ34" s="162"/>
      <c r="EK34" s="162"/>
      <c r="EL34" s="164"/>
    </row>
    <row r="35" spans="2:142" s="51" customFormat="1" ht="15.75" thickBot="1" x14ac:dyDescent="0.3">
      <c r="B35" s="55" t="str">
        <f>'BuildPhaseList - Hide This!'!G28</f>
        <v/>
      </c>
      <c r="C35" s="90"/>
      <c r="D35" s="91"/>
      <c r="E35" s="91"/>
      <c r="F35" s="91"/>
      <c r="G35" s="92"/>
      <c r="H35" s="90"/>
      <c r="I35" s="91"/>
      <c r="J35" s="91"/>
      <c r="K35" s="91"/>
      <c r="L35" s="92"/>
      <c r="M35" s="90"/>
      <c r="N35" s="91"/>
      <c r="O35" s="91"/>
      <c r="P35" s="91"/>
      <c r="Q35" s="92"/>
      <c r="R35" s="90"/>
      <c r="S35" s="91"/>
      <c r="T35" s="91"/>
      <c r="U35" s="91"/>
      <c r="V35" s="92"/>
      <c r="W35" s="90"/>
      <c r="X35" s="91"/>
      <c r="Y35" s="91"/>
      <c r="Z35" s="91"/>
      <c r="AA35" s="92"/>
      <c r="AB35" s="90"/>
      <c r="AC35" s="91"/>
      <c r="AD35" s="91"/>
      <c r="AE35" s="91"/>
      <c r="AF35" s="92"/>
      <c r="AG35" s="90"/>
      <c r="AH35" s="91"/>
      <c r="AI35" s="91"/>
      <c r="AJ35" s="91"/>
      <c r="AK35" s="92"/>
      <c r="AL35" s="90"/>
      <c r="AM35" s="91"/>
      <c r="AN35" s="91"/>
      <c r="AO35" s="91"/>
      <c r="AP35" s="92"/>
      <c r="AQ35" s="90"/>
      <c r="AR35" s="91"/>
      <c r="AS35" s="91"/>
      <c r="AT35" s="91"/>
      <c r="AU35" s="92"/>
      <c r="AV35" s="90"/>
      <c r="AW35" s="91"/>
      <c r="AX35" s="91"/>
      <c r="AY35" s="91"/>
      <c r="AZ35" s="92"/>
      <c r="BA35" s="90"/>
      <c r="BB35" s="91"/>
      <c r="BC35" s="91"/>
      <c r="BD35" s="91"/>
      <c r="BE35" s="92"/>
      <c r="BF35" s="90"/>
      <c r="BG35" s="91"/>
      <c r="BH35" s="91"/>
      <c r="BI35" s="91"/>
      <c r="BJ35" s="92"/>
      <c r="BK35" s="90"/>
      <c r="BL35" s="91"/>
      <c r="BM35" s="91"/>
      <c r="BN35" s="91"/>
      <c r="BO35" s="92"/>
      <c r="BP35" s="90"/>
      <c r="BQ35" s="91"/>
      <c r="BR35" s="91"/>
      <c r="BS35" s="91"/>
      <c r="BT35" s="92"/>
      <c r="BU35" s="90"/>
      <c r="BV35" s="91"/>
      <c r="BW35" s="91"/>
      <c r="BX35" s="91"/>
      <c r="BY35" s="92"/>
      <c r="BZ35" s="90"/>
      <c r="CA35" s="91"/>
      <c r="CB35" s="91"/>
      <c r="CC35" s="91"/>
      <c r="CD35" s="92"/>
      <c r="CE35" s="90"/>
      <c r="CF35" s="91"/>
      <c r="CG35" s="91"/>
      <c r="CH35" s="91"/>
      <c r="CI35" s="92"/>
      <c r="CJ35" s="90"/>
      <c r="CK35" s="91"/>
      <c r="CL35" s="91"/>
      <c r="CM35" s="91"/>
      <c r="CN35" s="92"/>
      <c r="CO35" s="90"/>
      <c r="CP35" s="91"/>
      <c r="CQ35" s="91"/>
      <c r="CR35" s="91"/>
      <c r="CS35" s="92"/>
      <c r="CT35" s="90"/>
      <c r="CU35" s="91"/>
      <c r="CV35" s="91"/>
      <c r="CW35" s="91"/>
      <c r="CX35" s="92"/>
      <c r="CY35" s="90"/>
      <c r="CZ35" s="91"/>
      <c r="DA35" s="91"/>
      <c r="DB35" s="91"/>
      <c r="DC35" s="92"/>
      <c r="DD35" s="90"/>
      <c r="DE35" s="91"/>
      <c r="DF35" s="91"/>
      <c r="DG35" s="91"/>
      <c r="DH35" s="92"/>
      <c r="DI35" s="90"/>
      <c r="DJ35" s="91"/>
      <c r="DK35" s="91"/>
      <c r="DL35" s="91"/>
      <c r="DM35" s="92"/>
      <c r="DN35" s="90"/>
      <c r="DO35" s="91"/>
      <c r="DP35" s="91"/>
      <c r="DQ35" s="91"/>
      <c r="DR35" s="92"/>
      <c r="DS35" s="90"/>
      <c r="DT35" s="91"/>
      <c r="DU35" s="91"/>
      <c r="DV35" s="91"/>
      <c r="DW35" s="92"/>
      <c r="DX35" s="90"/>
      <c r="DY35" s="91"/>
      <c r="DZ35" s="91"/>
      <c r="EA35" s="91"/>
      <c r="EB35" s="92"/>
      <c r="EC35" s="90"/>
      <c r="ED35" s="91"/>
      <c r="EE35" s="91"/>
      <c r="EF35" s="91"/>
      <c r="EG35" s="92"/>
      <c r="EH35" s="90"/>
      <c r="EI35" s="91"/>
      <c r="EJ35" s="91"/>
      <c r="EK35" s="91"/>
      <c r="EL35" s="100"/>
    </row>
    <row r="36" spans="2:142" s="51" customFormat="1" ht="15.75" thickBot="1" x14ac:dyDescent="0.3">
      <c r="B36" s="88" t="s">
        <v>98</v>
      </c>
      <c r="C36" s="96"/>
      <c r="D36" s="97"/>
      <c r="E36" s="97"/>
      <c r="F36" s="97"/>
      <c r="G36" s="98"/>
      <c r="H36" s="96"/>
      <c r="I36" s="97"/>
      <c r="J36" s="97"/>
      <c r="K36" s="97"/>
      <c r="L36" s="98"/>
      <c r="M36" s="96"/>
      <c r="N36" s="97"/>
      <c r="O36" s="97"/>
      <c r="P36" s="97"/>
      <c r="Q36" s="98"/>
      <c r="R36" s="96"/>
      <c r="S36" s="97"/>
      <c r="T36" s="97"/>
      <c r="U36" s="97"/>
      <c r="V36" s="98"/>
      <c r="W36" s="96"/>
      <c r="X36" s="97"/>
      <c r="Y36" s="97"/>
      <c r="Z36" s="97"/>
      <c r="AA36" s="98"/>
      <c r="AB36" s="96"/>
      <c r="AC36" s="97"/>
      <c r="AD36" s="97"/>
      <c r="AE36" s="97"/>
      <c r="AF36" s="98"/>
      <c r="AG36" s="96"/>
      <c r="AH36" s="97"/>
      <c r="AI36" s="97"/>
      <c r="AJ36" s="97"/>
      <c r="AK36" s="98"/>
      <c r="AL36" s="96"/>
      <c r="AM36" s="97"/>
      <c r="AN36" s="97"/>
      <c r="AO36" s="97"/>
      <c r="AP36" s="98"/>
      <c r="AQ36" s="96"/>
      <c r="AR36" s="97"/>
      <c r="AS36" s="97"/>
      <c r="AT36" s="97"/>
      <c r="AU36" s="98"/>
      <c r="AV36" s="96"/>
      <c r="AW36" s="97"/>
      <c r="AX36" s="97"/>
      <c r="AY36" s="97"/>
      <c r="AZ36" s="98"/>
      <c r="BA36" s="96"/>
      <c r="BB36" s="97"/>
      <c r="BC36" s="97"/>
      <c r="BD36" s="97"/>
      <c r="BE36" s="98"/>
      <c r="BF36" s="96"/>
      <c r="BG36" s="97"/>
      <c r="BH36" s="97"/>
      <c r="BI36" s="97"/>
      <c r="BJ36" s="98"/>
      <c r="BK36" s="96"/>
      <c r="BL36" s="97"/>
      <c r="BM36" s="97"/>
      <c r="BN36" s="97"/>
      <c r="BO36" s="98"/>
      <c r="BP36" s="96"/>
      <c r="BQ36" s="97"/>
      <c r="BR36" s="97"/>
      <c r="BS36" s="97"/>
      <c r="BT36" s="98"/>
      <c r="BU36" s="96"/>
      <c r="BV36" s="97"/>
      <c r="BW36" s="97"/>
      <c r="BX36" s="97"/>
      <c r="BY36" s="98"/>
      <c r="BZ36" s="96"/>
      <c r="CA36" s="97"/>
      <c r="CB36" s="97"/>
      <c r="CC36" s="97"/>
      <c r="CD36" s="98"/>
      <c r="CE36" s="96">
        <f>SUM(C31:BO31)*-1</f>
        <v>-11213.063999999998</v>
      </c>
      <c r="CF36" s="97"/>
      <c r="CG36" s="97"/>
      <c r="CH36" s="97"/>
      <c r="CI36" s="98"/>
      <c r="CJ36" s="96"/>
      <c r="CK36" s="97"/>
      <c r="CL36" s="97"/>
      <c r="CM36" s="97"/>
      <c r="CN36" s="98"/>
      <c r="CO36" s="96"/>
      <c r="CP36" s="97"/>
      <c r="CQ36" s="97"/>
      <c r="CR36" s="97"/>
      <c r="CS36" s="98"/>
      <c r="CT36" s="96"/>
      <c r="CU36" s="97"/>
      <c r="CV36" s="97"/>
      <c r="CW36" s="97"/>
      <c r="CX36" s="98"/>
      <c r="CY36" s="96"/>
      <c r="CZ36" s="97"/>
      <c r="DA36" s="97"/>
      <c r="DB36" s="97"/>
      <c r="DC36" s="98"/>
      <c r="DD36" s="96"/>
      <c r="DE36" s="97"/>
      <c r="DF36" s="97"/>
      <c r="DG36" s="97"/>
      <c r="DH36" s="98"/>
      <c r="DI36" s="96"/>
      <c r="DJ36" s="97"/>
      <c r="DK36" s="97"/>
      <c r="DL36" s="97"/>
      <c r="DM36" s="98"/>
      <c r="DN36" s="96"/>
      <c r="DO36" s="97"/>
      <c r="DP36" s="97"/>
      <c r="DQ36" s="97"/>
      <c r="DR36" s="98"/>
      <c r="DS36" s="96"/>
      <c r="DT36" s="97"/>
      <c r="DU36" s="97"/>
      <c r="DV36" s="97"/>
      <c r="DW36" s="98"/>
      <c r="DX36" s="168">
        <f>SUM(BP31:DW31)*-1</f>
        <v>-7993.91</v>
      </c>
      <c r="DY36" s="169"/>
      <c r="DZ36" s="169"/>
      <c r="EA36" s="169"/>
      <c r="EB36" s="170"/>
      <c r="EC36" s="96"/>
      <c r="ED36" s="97"/>
      <c r="EE36" s="97"/>
      <c r="EF36" s="97"/>
      <c r="EG36" s="98"/>
      <c r="EH36" s="96"/>
      <c r="EI36" s="97"/>
      <c r="EJ36" s="97"/>
      <c r="EK36" s="97"/>
      <c r="EL36" s="99"/>
    </row>
    <row r="37" spans="2:142" s="51" customFormat="1" ht="15.75" thickBot="1" x14ac:dyDescent="0.3">
      <c r="B37" s="56" t="str">
        <f>'BuildPhaseList - Hide This!'!G31</f>
        <v/>
      </c>
      <c r="C37" s="90"/>
      <c r="D37" s="91"/>
      <c r="E37" s="91"/>
      <c r="F37" s="91"/>
      <c r="G37" s="92"/>
      <c r="H37" s="90"/>
      <c r="I37" s="91"/>
      <c r="J37" s="91"/>
      <c r="K37" s="91"/>
      <c r="L37" s="92"/>
      <c r="M37" s="90"/>
      <c r="N37" s="91"/>
      <c r="O37" s="91"/>
      <c r="P37" s="91"/>
      <c r="Q37" s="92"/>
      <c r="R37" s="90"/>
      <c r="S37" s="91"/>
      <c r="T37" s="91"/>
      <c r="U37" s="91"/>
      <c r="V37" s="92"/>
      <c r="W37" s="90"/>
      <c r="X37" s="91"/>
      <c r="Y37" s="91"/>
      <c r="Z37" s="91"/>
      <c r="AA37" s="92"/>
      <c r="AB37" s="90"/>
      <c r="AC37" s="91"/>
      <c r="AD37" s="91"/>
      <c r="AE37" s="91"/>
      <c r="AF37" s="92"/>
      <c r="AG37" s="90"/>
      <c r="AH37" s="91"/>
      <c r="AI37" s="91"/>
      <c r="AJ37" s="91"/>
      <c r="AK37" s="92"/>
      <c r="AL37" s="90"/>
      <c r="AM37" s="91"/>
      <c r="AN37" s="91"/>
      <c r="AO37" s="91"/>
      <c r="AP37" s="92"/>
      <c r="AQ37" s="90"/>
      <c r="AR37" s="91"/>
      <c r="AS37" s="91"/>
      <c r="AT37" s="91"/>
      <c r="AU37" s="92"/>
      <c r="AV37" s="90"/>
      <c r="AW37" s="91"/>
      <c r="AX37" s="91"/>
      <c r="AY37" s="91"/>
      <c r="AZ37" s="92"/>
      <c r="BA37" s="90"/>
      <c r="BB37" s="91"/>
      <c r="BC37" s="91"/>
      <c r="BD37" s="91"/>
      <c r="BE37" s="92"/>
      <c r="BF37" s="90"/>
      <c r="BG37" s="91"/>
      <c r="BH37" s="91"/>
      <c r="BI37" s="91"/>
      <c r="BJ37" s="92"/>
      <c r="BK37" s="90"/>
      <c r="BL37" s="91"/>
      <c r="BM37" s="91"/>
      <c r="BN37" s="91"/>
      <c r="BO37" s="92"/>
      <c r="BP37" s="90"/>
      <c r="BQ37" s="91"/>
      <c r="BR37" s="91"/>
      <c r="BS37" s="91"/>
      <c r="BT37" s="92"/>
      <c r="BU37" s="90"/>
      <c r="BV37" s="91"/>
      <c r="BW37" s="91"/>
      <c r="BX37" s="91"/>
      <c r="BY37" s="92"/>
      <c r="BZ37" s="90"/>
      <c r="CA37" s="91"/>
      <c r="CB37" s="91"/>
      <c r="CC37" s="91"/>
      <c r="CD37" s="92"/>
      <c r="CE37" s="90"/>
      <c r="CF37" s="91"/>
      <c r="CG37" s="91"/>
      <c r="CH37" s="91"/>
      <c r="CI37" s="92"/>
      <c r="CJ37" s="90"/>
      <c r="CK37" s="91"/>
      <c r="CL37" s="91"/>
      <c r="CM37" s="91"/>
      <c r="CN37" s="92"/>
      <c r="CO37" s="90"/>
      <c r="CP37" s="91"/>
      <c r="CQ37" s="91"/>
      <c r="CR37" s="91"/>
      <c r="CS37" s="92"/>
      <c r="CT37" s="90"/>
      <c r="CU37" s="91"/>
      <c r="CV37" s="91"/>
      <c r="CW37" s="91"/>
      <c r="CX37" s="92"/>
      <c r="CY37" s="90"/>
      <c r="CZ37" s="91"/>
      <c r="DA37" s="91"/>
      <c r="DB37" s="91"/>
      <c r="DC37" s="92"/>
      <c r="DD37" s="90"/>
      <c r="DE37" s="91"/>
      <c r="DF37" s="91"/>
      <c r="DG37" s="91"/>
      <c r="DH37" s="92"/>
      <c r="DI37" s="90"/>
      <c r="DJ37" s="91"/>
      <c r="DK37" s="91"/>
      <c r="DL37" s="91"/>
      <c r="DM37" s="92"/>
      <c r="DN37" s="90"/>
      <c r="DO37" s="91"/>
      <c r="DP37" s="91"/>
      <c r="DQ37" s="91"/>
      <c r="DR37" s="92"/>
      <c r="DS37" s="90"/>
      <c r="DT37" s="91"/>
      <c r="DU37" s="91"/>
      <c r="DV37" s="91"/>
      <c r="DW37" s="92"/>
      <c r="DX37" s="90"/>
      <c r="DY37" s="91"/>
      <c r="DZ37" s="91"/>
      <c r="EA37" s="91"/>
      <c r="EB37" s="92"/>
      <c r="EC37" s="90"/>
      <c r="ED37" s="91"/>
      <c r="EE37" s="91"/>
      <c r="EF37" s="91"/>
      <c r="EG37" s="92"/>
      <c r="EH37" s="90"/>
      <c r="EI37" s="91"/>
      <c r="EJ37" s="91"/>
      <c r="EK37" s="91"/>
      <c r="EL37" s="100"/>
    </row>
    <row r="38" spans="2:142" s="51" customFormat="1" ht="15.75" thickBot="1" x14ac:dyDescent="0.3">
      <c r="B38" s="89" t="s">
        <v>104</v>
      </c>
      <c r="C38" s="171">
        <v>0</v>
      </c>
      <c r="D38" s="172"/>
      <c r="E38" s="172"/>
      <c r="F38" s="172"/>
      <c r="G38" s="173"/>
      <c r="H38" s="171">
        <v>0</v>
      </c>
      <c r="I38" s="172"/>
      <c r="J38" s="172"/>
      <c r="K38" s="172"/>
      <c r="L38" s="173"/>
      <c r="M38" s="171">
        <v>0</v>
      </c>
      <c r="N38" s="172"/>
      <c r="O38" s="172"/>
      <c r="P38" s="172"/>
      <c r="Q38" s="173"/>
      <c r="R38" s="171">
        <f>R34*-1</f>
        <v>-3746.84</v>
      </c>
      <c r="S38" s="172"/>
      <c r="T38" s="172"/>
      <c r="U38" s="172"/>
      <c r="V38" s="173"/>
      <c r="W38" s="171">
        <f>R38</f>
        <v>-3746.84</v>
      </c>
      <c r="X38" s="172"/>
      <c r="Y38" s="172"/>
      <c r="Z38" s="172"/>
      <c r="AA38" s="173"/>
      <c r="AB38" s="171">
        <f>W38</f>
        <v>-3746.84</v>
      </c>
      <c r="AC38" s="172"/>
      <c r="AD38" s="172"/>
      <c r="AE38" s="172"/>
      <c r="AF38" s="173"/>
      <c r="AG38" s="171">
        <f>AB38</f>
        <v>-3746.84</v>
      </c>
      <c r="AH38" s="172"/>
      <c r="AI38" s="172"/>
      <c r="AJ38" s="172"/>
      <c r="AK38" s="173"/>
      <c r="AL38" s="171">
        <f>SUM(R34:AP34)*-1</f>
        <v>-35792.579999999994</v>
      </c>
      <c r="AM38" s="172"/>
      <c r="AN38" s="172"/>
      <c r="AO38" s="172"/>
      <c r="AP38" s="173"/>
      <c r="AQ38" s="171">
        <f>AL38</f>
        <v>-35792.579999999994</v>
      </c>
      <c r="AR38" s="172"/>
      <c r="AS38" s="172"/>
      <c r="AT38" s="172"/>
      <c r="AU38" s="173"/>
      <c r="AV38" s="171">
        <f>AQ38</f>
        <v>-35792.579999999994</v>
      </c>
      <c r="AW38" s="172"/>
      <c r="AX38" s="172"/>
      <c r="AY38" s="172"/>
      <c r="AZ38" s="173"/>
      <c r="BA38" s="171">
        <f>AV38</f>
        <v>-35792.579999999994</v>
      </c>
      <c r="BB38" s="172"/>
      <c r="BC38" s="172"/>
      <c r="BD38" s="172"/>
      <c r="BE38" s="173"/>
      <c r="BF38" s="171">
        <f>SUM(R34:BJ34)*-1</f>
        <v>-56958.81</v>
      </c>
      <c r="BG38" s="172"/>
      <c r="BH38" s="172"/>
      <c r="BI38" s="172"/>
      <c r="BJ38" s="173"/>
      <c r="BK38" s="171">
        <f>BF38</f>
        <v>-56958.81</v>
      </c>
      <c r="BL38" s="172"/>
      <c r="BM38" s="172"/>
      <c r="BN38" s="172"/>
      <c r="BO38" s="173"/>
      <c r="BP38" s="171">
        <f>BK38</f>
        <v>-56958.81</v>
      </c>
      <c r="BQ38" s="172"/>
      <c r="BR38" s="172"/>
      <c r="BS38" s="172"/>
      <c r="BT38" s="173"/>
      <c r="BU38" s="171">
        <f>BP38</f>
        <v>-56958.81</v>
      </c>
      <c r="BV38" s="172"/>
      <c r="BW38" s="172"/>
      <c r="BX38" s="172"/>
      <c r="BY38" s="173"/>
      <c r="BZ38" s="171">
        <f>SUM(R34:CD34)*-1</f>
        <v>-95312.27399999999</v>
      </c>
      <c r="CA38" s="172"/>
      <c r="CB38" s="172"/>
      <c r="CC38" s="172"/>
      <c r="CD38" s="173"/>
      <c r="CE38" s="171">
        <f>SUM(R34:CD34,CE36)*-1</f>
        <v>-84099.209999999992</v>
      </c>
      <c r="CF38" s="172"/>
      <c r="CG38" s="172"/>
      <c r="CH38" s="172"/>
      <c r="CI38" s="173"/>
      <c r="CJ38" s="171">
        <f>CE38</f>
        <v>-84099.209999999992</v>
      </c>
      <c r="CK38" s="172"/>
      <c r="CL38" s="172"/>
      <c r="CM38" s="172"/>
      <c r="CN38" s="173"/>
      <c r="CO38" s="171">
        <f>CJ38</f>
        <v>-84099.209999999992</v>
      </c>
      <c r="CP38" s="172"/>
      <c r="CQ38" s="172"/>
      <c r="CR38" s="172"/>
      <c r="CS38" s="173"/>
      <c r="CT38" s="171">
        <f>SUM(R34:CX34,CE36)*-1</f>
        <v>-109396.59599999999</v>
      </c>
      <c r="CU38" s="172"/>
      <c r="CV38" s="172"/>
      <c r="CW38" s="172"/>
      <c r="CX38" s="173"/>
      <c r="CY38" s="171">
        <f>CT38</f>
        <v>-109396.59599999999</v>
      </c>
      <c r="CZ38" s="172"/>
      <c r="DA38" s="172"/>
      <c r="DB38" s="172"/>
      <c r="DC38" s="173"/>
      <c r="DD38" s="171">
        <f>CY38</f>
        <v>-109396.59599999999</v>
      </c>
      <c r="DE38" s="172"/>
      <c r="DF38" s="172"/>
      <c r="DG38" s="172"/>
      <c r="DH38" s="173"/>
      <c r="DI38" s="171">
        <f>DD38</f>
        <v>-109396.59599999999</v>
      </c>
      <c r="DJ38" s="172"/>
      <c r="DK38" s="172"/>
      <c r="DL38" s="172"/>
      <c r="DM38" s="173"/>
      <c r="DN38" s="171">
        <f>SUM(R34:DR34,CE36)*-1</f>
        <v>-126555.66599999998</v>
      </c>
      <c r="DO38" s="172"/>
      <c r="DP38" s="172"/>
      <c r="DQ38" s="172"/>
      <c r="DR38" s="173"/>
      <c r="DS38" s="171">
        <f>DN38</f>
        <v>-126555.66599999998</v>
      </c>
      <c r="DT38" s="172"/>
      <c r="DU38" s="172"/>
      <c r="DV38" s="172"/>
      <c r="DW38" s="173"/>
      <c r="DX38" s="171">
        <f>SUM(R34:DR34,CE36,DX36)*-1</f>
        <v>-118561.75599999998</v>
      </c>
      <c r="DY38" s="172"/>
      <c r="DZ38" s="172"/>
      <c r="EA38" s="172"/>
      <c r="EB38" s="173"/>
      <c r="EC38" s="171">
        <f>DX38</f>
        <v>-118561.75599999998</v>
      </c>
      <c r="ED38" s="172"/>
      <c r="EE38" s="172"/>
      <c r="EF38" s="172"/>
      <c r="EG38" s="173"/>
      <c r="EH38" s="171">
        <f>SUM(R34:EL34,CE36:EB36)*-1</f>
        <v>-130618.45999999999</v>
      </c>
      <c r="EI38" s="172"/>
      <c r="EJ38" s="172"/>
      <c r="EK38" s="172"/>
      <c r="EL38" s="174"/>
    </row>
    <row r="39" spans="2:142" ht="15.75" thickBot="1" x14ac:dyDescent="0.3">
      <c r="B39" s="50" t="str">
        <f>'BuildPhaseList - Hide This!'!G33</f>
        <v/>
      </c>
      <c r="C39" s="105"/>
      <c r="D39" s="106"/>
      <c r="E39" s="106"/>
      <c r="F39" s="106"/>
      <c r="G39" s="107"/>
      <c r="H39" s="105"/>
      <c r="I39" s="106"/>
      <c r="J39" s="106"/>
      <c r="K39" s="106"/>
      <c r="L39" s="107"/>
      <c r="M39" s="105"/>
      <c r="N39" s="106"/>
      <c r="O39" s="106"/>
      <c r="P39" s="106"/>
      <c r="Q39" s="107"/>
      <c r="R39" s="105"/>
      <c r="S39" s="106"/>
      <c r="T39" s="106"/>
      <c r="U39" s="106"/>
      <c r="V39" s="107"/>
      <c r="W39" s="105"/>
      <c r="X39" s="106"/>
      <c r="Y39" s="106"/>
      <c r="Z39" s="106"/>
      <c r="AA39" s="107"/>
      <c r="AB39" s="105"/>
      <c r="AC39" s="106"/>
      <c r="AD39" s="106"/>
      <c r="AE39" s="106"/>
      <c r="AF39" s="107"/>
      <c r="AG39" s="105"/>
      <c r="AH39" s="106"/>
      <c r="AI39" s="106"/>
      <c r="AJ39" s="106"/>
      <c r="AK39" s="107"/>
      <c r="AL39" s="105"/>
      <c r="AM39" s="106"/>
      <c r="AN39" s="106"/>
      <c r="AO39" s="106"/>
      <c r="AP39" s="107"/>
      <c r="AQ39" s="105"/>
      <c r="AR39" s="106"/>
      <c r="AS39" s="106"/>
      <c r="AT39" s="106"/>
      <c r="AU39" s="107"/>
      <c r="AV39" s="105"/>
      <c r="AW39" s="106"/>
      <c r="AX39" s="106"/>
      <c r="AY39" s="106"/>
      <c r="AZ39" s="107"/>
      <c r="BA39" s="105"/>
      <c r="BB39" s="106"/>
      <c r="BC39" s="106"/>
      <c r="BD39" s="106"/>
      <c r="BE39" s="107"/>
      <c r="BF39" s="105"/>
      <c r="BG39" s="106"/>
      <c r="BH39" s="106"/>
      <c r="BI39" s="106"/>
      <c r="BJ39" s="107"/>
      <c r="BK39" s="101"/>
      <c r="BL39" s="102"/>
      <c r="BM39" s="102"/>
      <c r="BN39" s="102"/>
      <c r="BO39" s="104"/>
      <c r="BP39" s="101"/>
      <c r="BQ39" s="102"/>
      <c r="BR39" s="102"/>
      <c r="BS39" s="102"/>
      <c r="BT39" s="104"/>
      <c r="BU39" s="101"/>
      <c r="BV39" s="102"/>
      <c r="BW39" s="102"/>
      <c r="BX39" s="102"/>
      <c r="BY39" s="104"/>
      <c r="BZ39" s="101"/>
      <c r="CA39" s="102"/>
      <c r="CB39" s="102"/>
      <c r="CC39" s="102"/>
      <c r="CD39" s="104"/>
      <c r="CE39" s="101"/>
      <c r="CF39" s="102"/>
      <c r="CG39" s="102"/>
      <c r="CH39" s="102"/>
      <c r="CI39" s="104"/>
      <c r="CJ39" s="101"/>
      <c r="CK39" s="102"/>
      <c r="CL39" s="102"/>
      <c r="CM39" s="102"/>
      <c r="CN39" s="104"/>
      <c r="CO39" s="101"/>
      <c r="CP39" s="102"/>
      <c r="CQ39" s="102"/>
      <c r="CR39" s="102"/>
      <c r="CS39" s="104"/>
      <c r="CT39" s="101"/>
      <c r="CU39" s="102"/>
      <c r="CV39" s="102"/>
      <c r="CW39" s="102"/>
      <c r="CX39" s="104"/>
      <c r="CY39" s="101"/>
      <c r="CZ39" s="102"/>
      <c r="DA39" s="102"/>
      <c r="DB39" s="102"/>
      <c r="DC39" s="104"/>
      <c r="DD39" s="101"/>
      <c r="DE39" s="102"/>
      <c r="DF39" s="102"/>
      <c r="DG39" s="102"/>
      <c r="DH39" s="104"/>
      <c r="DI39" s="101"/>
      <c r="DJ39" s="102"/>
      <c r="DK39" s="102"/>
      <c r="DL39" s="102"/>
      <c r="DM39" s="104"/>
      <c r="DN39" s="101"/>
      <c r="DO39" s="102"/>
      <c r="DP39" s="102"/>
      <c r="DQ39" s="102"/>
      <c r="DR39" s="104"/>
      <c r="DS39" s="101"/>
      <c r="DT39" s="102"/>
      <c r="DU39" s="102"/>
      <c r="DV39" s="102"/>
      <c r="DW39" s="104"/>
      <c r="DX39" s="101"/>
      <c r="DY39" s="102"/>
      <c r="DZ39" s="102"/>
      <c r="EA39" s="102"/>
      <c r="EB39" s="104"/>
      <c r="EC39" s="101"/>
      <c r="ED39" s="102"/>
      <c r="EE39" s="102"/>
      <c r="EF39" s="102"/>
      <c r="EG39" s="104"/>
      <c r="EH39" s="101"/>
      <c r="EI39" s="102"/>
      <c r="EJ39" s="102"/>
      <c r="EK39" s="102"/>
      <c r="EL39" s="103"/>
    </row>
    <row r="40" spans="2:142" ht="16.5" thickTop="1" thickBot="1" x14ac:dyDescent="0.3"/>
    <row r="41" spans="2:142" ht="24.75" thickTop="1" thickBot="1" x14ac:dyDescent="0.4">
      <c r="C41" s="93" t="s">
        <v>99</v>
      </c>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5"/>
    </row>
    <row r="42" spans="2:142" ht="4.5" customHeight="1" x14ac:dyDescent="0.25">
      <c r="C42" s="81"/>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82"/>
    </row>
    <row r="43" spans="2:142" x14ac:dyDescent="0.25">
      <c r="C43" s="81" t="s">
        <v>101</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82"/>
    </row>
    <row r="44" spans="2:142" ht="3" customHeight="1" x14ac:dyDescent="0.25">
      <c r="C44" s="81"/>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82"/>
    </row>
    <row r="45" spans="2:142" x14ac:dyDescent="0.25">
      <c r="C45" s="81" t="s">
        <v>100</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82"/>
    </row>
    <row r="46" spans="2:142" ht="3" customHeight="1" x14ac:dyDescent="0.25">
      <c r="C46" s="81"/>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82"/>
    </row>
    <row r="47" spans="2:142" x14ac:dyDescent="0.25">
      <c r="C47" s="81" t="s">
        <v>103</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82"/>
    </row>
    <row r="48" spans="2:142" ht="3" customHeight="1" x14ac:dyDescent="0.25">
      <c r="C48" s="81"/>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82"/>
    </row>
    <row r="49" spans="3:82" x14ac:dyDescent="0.25">
      <c r="C49" s="81" t="s">
        <v>102</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82"/>
    </row>
    <row r="50" spans="3:82" ht="4.5" customHeight="1" thickBot="1" x14ac:dyDescent="0.3">
      <c r="C50" s="83"/>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84"/>
    </row>
    <row r="51" spans="3:82" ht="15.75" thickTop="1" x14ac:dyDescent="0.25"/>
  </sheetData>
  <sheetProtection algorithmName="SHA-512" hashValue="04VBYCCuJdz3XLXHzMwvPEW4VvcAg5v4QbWZfl3/3lYE2AWuaww+i/5U3nSn/wVW37zzBO0g39UmEmMEd8fJFw==" saltValue="VYmdQ9O79NRnUc04Wb9UNw==" spinCount="100000" sheet="1" deleteColumns="0" deleteRows="0"/>
  <mergeCells count="454">
    <mergeCell ref="EC38:EG38"/>
    <mergeCell ref="EH38:EL38"/>
    <mergeCell ref="C38:G38"/>
    <mergeCell ref="H38:L38"/>
    <mergeCell ref="M38:Q38"/>
    <mergeCell ref="DD38:DH38"/>
    <mergeCell ref="DI38:DM38"/>
    <mergeCell ref="DN38:DR38"/>
    <mergeCell ref="DS38:DW38"/>
    <mergeCell ref="DX38:EB38"/>
    <mergeCell ref="CE38:CI38"/>
    <mergeCell ref="CJ38:CN38"/>
    <mergeCell ref="CO38:CS38"/>
    <mergeCell ref="CT38:CX38"/>
    <mergeCell ref="CY38:DC38"/>
    <mergeCell ref="DX36:EB36"/>
    <mergeCell ref="R38:V38"/>
    <mergeCell ref="W38:AA38"/>
    <mergeCell ref="AB38:AF38"/>
    <mergeCell ref="AG38:AK38"/>
    <mergeCell ref="AL38:AP38"/>
    <mergeCell ref="AQ38:AU38"/>
    <mergeCell ref="AV38:AZ38"/>
    <mergeCell ref="BA38:BE38"/>
    <mergeCell ref="BF38:BJ38"/>
    <mergeCell ref="BK38:BO38"/>
    <mergeCell ref="BP38:BT38"/>
    <mergeCell ref="BU38:BY38"/>
    <mergeCell ref="BZ38:CD38"/>
    <mergeCell ref="AV37:AZ37"/>
    <mergeCell ref="BA37:BE37"/>
    <mergeCell ref="BF37:BJ37"/>
    <mergeCell ref="BK37:BO37"/>
    <mergeCell ref="BP37:BT37"/>
    <mergeCell ref="BU37:BY37"/>
    <mergeCell ref="BZ37:CD37"/>
    <mergeCell ref="CE37:CI37"/>
    <mergeCell ref="CJ37:CN37"/>
    <mergeCell ref="CO37:CS37"/>
    <mergeCell ref="AV34:AZ34"/>
    <mergeCell ref="BA34:BE34"/>
    <mergeCell ref="BF34:BJ34"/>
    <mergeCell ref="BK34:BO34"/>
    <mergeCell ref="BP34:BT34"/>
    <mergeCell ref="CJ35:CN35"/>
    <mergeCell ref="CO35:CS35"/>
    <mergeCell ref="DS34:DW34"/>
    <mergeCell ref="EH34:EL34"/>
    <mergeCell ref="CT34:CX34"/>
    <mergeCell ref="CY34:DC34"/>
    <mergeCell ref="DD34:DH34"/>
    <mergeCell ref="DI34:DM34"/>
    <mergeCell ref="DN34:DR34"/>
    <mergeCell ref="BU34:BY34"/>
    <mergeCell ref="BZ34:CD34"/>
    <mergeCell ref="CE34:CI34"/>
    <mergeCell ref="DX34:EB34"/>
    <mergeCell ref="EC34:EG34"/>
    <mergeCell ref="DX35:EB35"/>
    <mergeCell ref="EC35:EG35"/>
    <mergeCell ref="EH35:EL35"/>
    <mergeCell ref="C34:G34"/>
    <mergeCell ref="H34:L34"/>
    <mergeCell ref="M34:Q34"/>
    <mergeCell ref="R34:V34"/>
    <mergeCell ref="W34:AA34"/>
    <mergeCell ref="AB34:AF34"/>
    <mergeCell ref="AG34:AK34"/>
    <mergeCell ref="AL34:AP34"/>
    <mergeCell ref="AQ34:AU34"/>
    <mergeCell ref="DS30:DW30"/>
    <mergeCell ref="BZ30:CD30"/>
    <mergeCell ref="CE30:CI30"/>
    <mergeCell ref="CJ30:CN30"/>
    <mergeCell ref="CO30:CS30"/>
    <mergeCell ref="CT30:CX30"/>
    <mergeCell ref="CJ34:CN34"/>
    <mergeCell ref="CO34:CS34"/>
    <mergeCell ref="CE36:CI36"/>
    <mergeCell ref="DN32:DR32"/>
    <mergeCell ref="DS32:DW32"/>
    <mergeCell ref="DI32:DM32"/>
    <mergeCell ref="DS31:DW31"/>
    <mergeCell ref="CT35:CX35"/>
    <mergeCell ref="CY35:DC35"/>
    <mergeCell ref="DD35:DH35"/>
    <mergeCell ref="DI35:DM35"/>
    <mergeCell ref="DN35:DR35"/>
    <mergeCell ref="DS35:DW35"/>
    <mergeCell ref="DS36:DW36"/>
    <mergeCell ref="DI33:DM33"/>
    <mergeCell ref="DN33:DR33"/>
    <mergeCell ref="DS33:DW33"/>
    <mergeCell ref="DI31:DM31"/>
    <mergeCell ref="DN31:DR31"/>
    <mergeCell ref="BU31:BY31"/>
    <mergeCell ref="BZ31:CD31"/>
    <mergeCell ref="CE31:CI31"/>
    <mergeCell ref="CY30:DC30"/>
    <mergeCell ref="DD30:DH30"/>
    <mergeCell ref="DI30:DM30"/>
    <mergeCell ref="DN30:DR30"/>
    <mergeCell ref="C31:G31"/>
    <mergeCell ref="H31:L31"/>
    <mergeCell ref="M31:Q31"/>
    <mergeCell ref="R31:V31"/>
    <mergeCell ref="W31:AA31"/>
    <mergeCell ref="AB31:AF31"/>
    <mergeCell ref="AG31:AK31"/>
    <mergeCell ref="AL31:AP31"/>
    <mergeCell ref="AQ31:AU31"/>
    <mergeCell ref="AV31:AZ31"/>
    <mergeCell ref="BA31:BE31"/>
    <mergeCell ref="BF31:BJ31"/>
    <mergeCell ref="BK31:BO31"/>
    <mergeCell ref="BP31:BT31"/>
    <mergeCell ref="CO32:CS32"/>
    <mergeCell ref="CT32:CX32"/>
    <mergeCell ref="CY32:DC32"/>
    <mergeCell ref="DD32:DH32"/>
    <mergeCell ref="BP32:BT32"/>
    <mergeCell ref="CE32:CI32"/>
    <mergeCell ref="CJ32:CN32"/>
    <mergeCell ref="CT31:CX31"/>
    <mergeCell ref="CY31:DC31"/>
    <mergeCell ref="DD31:DH31"/>
    <mergeCell ref="BA32:BE32"/>
    <mergeCell ref="BF32:BJ32"/>
    <mergeCell ref="BK32:BO32"/>
    <mergeCell ref="CE29:CI29"/>
    <mergeCell ref="CJ29:CN29"/>
    <mergeCell ref="CO29:CS29"/>
    <mergeCell ref="CT29:CX29"/>
    <mergeCell ref="CJ31:CN31"/>
    <mergeCell ref="CO31:CS31"/>
    <mergeCell ref="BP30:BT30"/>
    <mergeCell ref="BU30:BY30"/>
    <mergeCell ref="H32:L32"/>
    <mergeCell ref="M32:Q32"/>
    <mergeCell ref="R32:V32"/>
    <mergeCell ref="W32:AA32"/>
    <mergeCell ref="AB32:AF32"/>
    <mergeCell ref="AG32:AK32"/>
    <mergeCell ref="AL32:AP32"/>
    <mergeCell ref="AQ32:AU32"/>
    <mergeCell ref="AV32:AZ32"/>
    <mergeCell ref="DD28:DH28"/>
    <mergeCell ref="DI28:DM28"/>
    <mergeCell ref="DN28:DR28"/>
    <mergeCell ref="BU28:BY28"/>
    <mergeCell ref="BZ28:CD28"/>
    <mergeCell ref="DD29:DH29"/>
    <mergeCell ref="DI29:DM29"/>
    <mergeCell ref="DN29:DR29"/>
    <mergeCell ref="DS29:DW29"/>
    <mergeCell ref="CY29:DC29"/>
    <mergeCell ref="CT27:CX27"/>
    <mergeCell ref="CY27:DC27"/>
    <mergeCell ref="DD27:DH27"/>
    <mergeCell ref="CE27:CI27"/>
    <mergeCell ref="AL27:AP27"/>
    <mergeCell ref="AQ27:AU27"/>
    <mergeCell ref="DS28:DW28"/>
    <mergeCell ref="H29:L29"/>
    <mergeCell ref="M29:Q29"/>
    <mergeCell ref="R29:V29"/>
    <mergeCell ref="W29:AA29"/>
    <mergeCell ref="AB29:AF29"/>
    <mergeCell ref="AG29:AK29"/>
    <mergeCell ref="AL29:AP29"/>
    <mergeCell ref="AQ29:AU29"/>
    <mergeCell ref="AV29:AZ29"/>
    <mergeCell ref="BA29:BE29"/>
    <mergeCell ref="BF29:BJ29"/>
    <mergeCell ref="BK29:BO29"/>
    <mergeCell ref="BP29:BT29"/>
    <mergeCell ref="BU29:BY29"/>
    <mergeCell ref="BZ29:CD29"/>
    <mergeCell ref="CT28:CX28"/>
    <mergeCell ref="CY28:DC28"/>
    <mergeCell ref="CE28:CI28"/>
    <mergeCell ref="CJ28:CN28"/>
    <mergeCell ref="CO28:CS28"/>
    <mergeCell ref="C27:G27"/>
    <mergeCell ref="C28:G28"/>
    <mergeCell ref="C29:G29"/>
    <mergeCell ref="DI27:DM27"/>
    <mergeCell ref="DN27:DR27"/>
    <mergeCell ref="DS27:DW27"/>
    <mergeCell ref="H28:L28"/>
    <mergeCell ref="M28:Q28"/>
    <mergeCell ref="R28:V28"/>
    <mergeCell ref="W28:AA28"/>
    <mergeCell ref="AB28:AF28"/>
    <mergeCell ref="AG28:AK28"/>
    <mergeCell ref="AL28:AP28"/>
    <mergeCell ref="AQ28:AU28"/>
    <mergeCell ref="AV28:AZ28"/>
    <mergeCell ref="BA28:BE28"/>
    <mergeCell ref="BF28:BJ28"/>
    <mergeCell ref="BK28:BO28"/>
    <mergeCell ref="BP28:BT28"/>
    <mergeCell ref="CJ27:CN27"/>
    <mergeCell ref="CO27:CS27"/>
    <mergeCell ref="C32:G32"/>
    <mergeCell ref="H27:L27"/>
    <mergeCell ref="BK27:BO27"/>
    <mergeCell ref="BP27:BT27"/>
    <mergeCell ref="BU27:BY27"/>
    <mergeCell ref="BZ27:CD27"/>
    <mergeCell ref="BU32:BY32"/>
    <mergeCell ref="BZ32:CD32"/>
    <mergeCell ref="W30:AA30"/>
    <mergeCell ref="C30:G30"/>
    <mergeCell ref="H30:L30"/>
    <mergeCell ref="M30:Q30"/>
    <mergeCell ref="R30:V30"/>
    <mergeCell ref="AB30:AF30"/>
    <mergeCell ref="AG30:AK30"/>
    <mergeCell ref="AL30:AP30"/>
    <mergeCell ref="AQ30:AU30"/>
    <mergeCell ref="AV30:AZ30"/>
    <mergeCell ref="BA30:BE30"/>
    <mergeCell ref="BF30:BJ30"/>
    <mergeCell ref="BK30:BO30"/>
    <mergeCell ref="AV27:AZ27"/>
    <mergeCell ref="BA27:BE27"/>
    <mergeCell ref="BF27:BJ27"/>
    <mergeCell ref="AB7:AF7"/>
    <mergeCell ref="Y2:AI2"/>
    <mergeCell ref="Y3:AI3"/>
    <mergeCell ref="Y4:AI4"/>
    <mergeCell ref="Y5:AI5"/>
    <mergeCell ref="M27:Q27"/>
    <mergeCell ref="R27:V27"/>
    <mergeCell ref="W27:AA27"/>
    <mergeCell ref="AB27:AF27"/>
    <mergeCell ref="AG27:AK27"/>
    <mergeCell ref="AJ2:BM5"/>
    <mergeCell ref="BK7:BO7"/>
    <mergeCell ref="AQ26:AU26"/>
    <mergeCell ref="AV26:AZ26"/>
    <mergeCell ref="BA26:BE26"/>
    <mergeCell ref="BF26:BJ26"/>
    <mergeCell ref="BK26:BO26"/>
    <mergeCell ref="AV25:AZ25"/>
    <mergeCell ref="BA25:BE25"/>
    <mergeCell ref="BF25:BJ25"/>
    <mergeCell ref="BK25:BO25"/>
    <mergeCell ref="BP7:BT7"/>
    <mergeCell ref="BU7:BY7"/>
    <mergeCell ref="BZ7:CD7"/>
    <mergeCell ref="CE7:CI7"/>
    <mergeCell ref="AG7:AK7"/>
    <mergeCell ref="AL7:AP7"/>
    <mergeCell ref="AQ7:AU7"/>
    <mergeCell ref="AV7:AZ7"/>
    <mergeCell ref="BA7:BE7"/>
    <mergeCell ref="BF7:BJ7"/>
    <mergeCell ref="C26:G26"/>
    <mergeCell ref="H26:L26"/>
    <mergeCell ref="M26:Q26"/>
    <mergeCell ref="R26:V26"/>
    <mergeCell ref="W26:AA26"/>
    <mergeCell ref="AB26:AF26"/>
    <mergeCell ref="AG26:AK26"/>
    <mergeCell ref="AL26:AP26"/>
    <mergeCell ref="EH7:EL7"/>
    <mergeCell ref="CO7:CS7"/>
    <mergeCell ref="CT7:CX7"/>
    <mergeCell ref="CY7:DC7"/>
    <mergeCell ref="DD7:DH7"/>
    <mergeCell ref="DI7:DM7"/>
    <mergeCell ref="DN7:DR7"/>
    <mergeCell ref="DS7:DW7"/>
    <mergeCell ref="DX7:EB7"/>
    <mergeCell ref="EC7:EG7"/>
    <mergeCell ref="CJ7:CN7"/>
    <mergeCell ref="C7:G7"/>
    <mergeCell ref="H7:L7"/>
    <mergeCell ref="M7:Q7"/>
    <mergeCell ref="R7:V7"/>
    <mergeCell ref="W7:AA7"/>
    <mergeCell ref="BP26:BT26"/>
    <mergeCell ref="BU26:BY26"/>
    <mergeCell ref="BZ26:CD26"/>
    <mergeCell ref="CE26:CI26"/>
    <mergeCell ref="EC26:EG26"/>
    <mergeCell ref="EH26:EL26"/>
    <mergeCell ref="CJ26:CN26"/>
    <mergeCell ref="CO26:CS26"/>
    <mergeCell ref="CT26:CX26"/>
    <mergeCell ref="CY26:DC26"/>
    <mergeCell ref="DD26:DH26"/>
    <mergeCell ref="DI26:DM26"/>
    <mergeCell ref="DN26:DR26"/>
    <mergeCell ref="DS26:DW26"/>
    <mergeCell ref="DX26:EB26"/>
    <mergeCell ref="DX31:EB31"/>
    <mergeCell ref="DX32:EB32"/>
    <mergeCell ref="EC27:EG27"/>
    <mergeCell ref="EH27:EL27"/>
    <mergeCell ref="EC28:EG28"/>
    <mergeCell ref="EH28:EL28"/>
    <mergeCell ref="EC29:EG29"/>
    <mergeCell ref="EH29:EL29"/>
    <mergeCell ref="EC30:EG30"/>
    <mergeCell ref="EH30:EL30"/>
    <mergeCell ref="EC31:EG31"/>
    <mergeCell ref="EH31:EL31"/>
    <mergeCell ref="EC32:EG32"/>
    <mergeCell ref="EH32:EL32"/>
    <mergeCell ref="DX27:EB27"/>
    <mergeCell ref="DX28:EB28"/>
    <mergeCell ref="DX29:EB29"/>
    <mergeCell ref="DX30:EB30"/>
    <mergeCell ref="C25:G25"/>
    <mergeCell ref="H25:L25"/>
    <mergeCell ref="M25:Q25"/>
    <mergeCell ref="R25:V25"/>
    <mergeCell ref="W25:AA25"/>
    <mergeCell ref="AB25:AF25"/>
    <mergeCell ref="AG25:AK25"/>
    <mergeCell ref="AL25:AP25"/>
    <mergeCell ref="AQ25:AU25"/>
    <mergeCell ref="BP25:BT25"/>
    <mergeCell ref="BU25:BY25"/>
    <mergeCell ref="BZ25:CD25"/>
    <mergeCell ref="CE25:CI25"/>
    <mergeCell ref="CJ25:CN25"/>
    <mergeCell ref="CO25:CS25"/>
    <mergeCell ref="CT25:CX25"/>
    <mergeCell ref="CY25:DC25"/>
    <mergeCell ref="DD25:DH25"/>
    <mergeCell ref="DI25:DM25"/>
    <mergeCell ref="DN25:DR25"/>
    <mergeCell ref="DS25:DW25"/>
    <mergeCell ref="DX25:EB25"/>
    <mergeCell ref="EC25:EG25"/>
    <mergeCell ref="EH25:EL25"/>
    <mergeCell ref="C33:G33"/>
    <mergeCell ref="C35:G35"/>
    <mergeCell ref="H35:L35"/>
    <mergeCell ref="M35:Q35"/>
    <mergeCell ref="R35:V35"/>
    <mergeCell ref="W35:AA35"/>
    <mergeCell ref="AB35:AF35"/>
    <mergeCell ref="AG35:AK35"/>
    <mergeCell ref="AL35:AP35"/>
    <mergeCell ref="AQ35:AU35"/>
    <mergeCell ref="AV35:AZ35"/>
    <mergeCell ref="BA35:BE35"/>
    <mergeCell ref="BF35:BJ35"/>
    <mergeCell ref="BK35:BO35"/>
    <mergeCell ref="BP35:BT35"/>
    <mergeCell ref="BU35:BY35"/>
    <mergeCell ref="BZ35:CD35"/>
    <mergeCell ref="CE35:CI35"/>
    <mergeCell ref="DS37:DW37"/>
    <mergeCell ref="DX37:EB37"/>
    <mergeCell ref="EC37:EG37"/>
    <mergeCell ref="EH37:EL37"/>
    <mergeCell ref="C37:G37"/>
    <mergeCell ref="H37:L37"/>
    <mergeCell ref="M37:Q37"/>
    <mergeCell ref="R37:V37"/>
    <mergeCell ref="W37:AA37"/>
    <mergeCell ref="AB37:AF37"/>
    <mergeCell ref="AG37:AK37"/>
    <mergeCell ref="AL37:AP37"/>
    <mergeCell ref="AQ37:AU37"/>
    <mergeCell ref="C39:G39"/>
    <mergeCell ref="H39:L39"/>
    <mergeCell ref="M39:Q39"/>
    <mergeCell ref="R39:V39"/>
    <mergeCell ref="W39:AA39"/>
    <mergeCell ref="AB39:AF39"/>
    <mergeCell ref="AG39:AK39"/>
    <mergeCell ref="AL39:AP39"/>
    <mergeCell ref="AQ39:AU39"/>
    <mergeCell ref="DS39:DW39"/>
    <mergeCell ref="DX39:EB39"/>
    <mergeCell ref="EC39:EG39"/>
    <mergeCell ref="AV39:AZ39"/>
    <mergeCell ref="BA39:BE39"/>
    <mergeCell ref="BF39:BJ39"/>
    <mergeCell ref="BK39:BO39"/>
    <mergeCell ref="BP39:BT39"/>
    <mergeCell ref="BU39:BY39"/>
    <mergeCell ref="BZ39:CD39"/>
    <mergeCell ref="CE39:CI39"/>
    <mergeCell ref="CJ39:CN39"/>
    <mergeCell ref="DD36:DH36"/>
    <mergeCell ref="DI36:DM36"/>
    <mergeCell ref="DN36:DR36"/>
    <mergeCell ref="CO39:CS39"/>
    <mergeCell ref="CT39:CX39"/>
    <mergeCell ref="CY39:DC39"/>
    <mergeCell ref="DD39:DH39"/>
    <mergeCell ref="DI39:DM39"/>
    <mergeCell ref="DN39:DR39"/>
    <mergeCell ref="CT37:CX37"/>
    <mergeCell ref="CY37:DC37"/>
    <mergeCell ref="DD37:DH37"/>
    <mergeCell ref="DI37:DM37"/>
    <mergeCell ref="DN37:DR37"/>
    <mergeCell ref="CT33:CX33"/>
    <mergeCell ref="CY33:DC33"/>
    <mergeCell ref="DD33:DH33"/>
    <mergeCell ref="EH39:EL39"/>
    <mergeCell ref="C36:G36"/>
    <mergeCell ref="H36:L36"/>
    <mergeCell ref="M36:Q36"/>
    <mergeCell ref="R36:V36"/>
    <mergeCell ref="W36:AA36"/>
    <mergeCell ref="AB36:AF36"/>
    <mergeCell ref="AG36:AK36"/>
    <mergeCell ref="AL36:AP36"/>
    <mergeCell ref="AQ36:AU36"/>
    <mergeCell ref="AV36:AZ36"/>
    <mergeCell ref="BA36:BE36"/>
    <mergeCell ref="BF36:BJ36"/>
    <mergeCell ref="BK36:BO36"/>
    <mergeCell ref="BP36:BT36"/>
    <mergeCell ref="BU36:BY36"/>
    <mergeCell ref="BZ36:CD36"/>
    <mergeCell ref="CJ36:CN36"/>
    <mergeCell ref="CO36:CS36"/>
    <mergeCell ref="CT36:CX36"/>
    <mergeCell ref="CY36:DC36"/>
    <mergeCell ref="DX33:EB33"/>
    <mergeCell ref="EC33:EG33"/>
    <mergeCell ref="C41:CD41"/>
    <mergeCell ref="EC36:EG36"/>
    <mergeCell ref="EH36:EL36"/>
    <mergeCell ref="H33:L33"/>
    <mergeCell ref="M33:Q33"/>
    <mergeCell ref="R33:V33"/>
    <mergeCell ref="W33:AA33"/>
    <mergeCell ref="AB33:AF33"/>
    <mergeCell ref="AG33:AK33"/>
    <mergeCell ref="AL33:AP33"/>
    <mergeCell ref="AQ33:AU33"/>
    <mergeCell ref="AV33:AZ33"/>
    <mergeCell ref="BA33:BE33"/>
    <mergeCell ref="BF33:BJ33"/>
    <mergeCell ref="BK33:BO33"/>
    <mergeCell ref="BP33:BT33"/>
    <mergeCell ref="BU33:BY33"/>
    <mergeCell ref="BZ33:CD33"/>
    <mergeCell ref="CE33:CI33"/>
    <mergeCell ref="CJ33:CN33"/>
    <mergeCell ref="EH33:EL33"/>
    <mergeCell ref="CO33:CS33"/>
  </mergeCells>
  <conditionalFormatting sqref="C8:EL8">
    <cfRule type="cellIs" dxfId="30" priority="30" operator="equal">
      <formula>1</formula>
    </cfRule>
  </conditionalFormatting>
  <conditionalFormatting sqref="C9:EL9">
    <cfRule type="cellIs" dxfId="29" priority="29" operator="equal">
      <formula>1</formula>
    </cfRule>
  </conditionalFormatting>
  <conditionalFormatting sqref="C10:EL10">
    <cfRule type="cellIs" dxfId="28" priority="28" operator="equal">
      <formula>1</formula>
    </cfRule>
  </conditionalFormatting>
  <conditionalFormatting sqref="C11:EL11">
    <cfRule type="cellIs" dxfId="27" priority="27" operator="equal">
      <formula>1</formula>
    </cfRule>
  </conditionalFormatting>
  <conditionalFormatting sqref="C12:EL12">
    <cfRule type="cellIs" dxfId="26" priority="26" operator="equal">
      <formula>1</formula>
    </cfRule>
  </conditionalFormatting>
  <conditionalFormatting sqref="C13:EL13">
    <cfRule type="cellIs" dxfId="25" priority="25" operator="equal">
      <formula>1</formula>
    </cfRule>
  </conditionalFormatting>
  <conditionalFormatting sqref="C14:EL14">
    <cfRule type="cellIs" dxfId="24" priority="24" operator="equal">
      <formula>1</formula>
    </cfRule>
  </conditionalFormatting>
  <conditionalFormatting sqref="C15:EL15">
    <cfRule type="cellIs" dxfId="23" priority="23" operator="equal">
      <formula>1</formula>
    </cfRule>
  </conditionalFormatting>
  <conditionalFormatting sqref="C16:EL16 C24:EL24">
    <cfRule type="cellIs" dxfId="22" priority="22" operator="equal">
      <formula>1</formula>
    </cfRule>
  </conditionalFormatting>
  <conditionalFormatting sqref="C17:EL17 C25 H25 M25 R25 W25 AB25 AG25 AL25 AQ25 AV25 BA25 BF25 BK25 BP25 BU25 BZ25 CE25 CJ25 CO25 CT25 CY25 DD25 DI25 DN25 DS25 DX25 EC25 EH25">
    <cfRule type="cellIs" dxfId="21" priority="21" operator="equal">
      <formula>1</formula>
    </cfRule>
  </conditionalFormatting>
  <conditionalFormatting sqref="C18:EL18 C26 C36 DX36 H26 M26 R26 W26 AB26 AG26 AL26 AQ26 AV26 BA26 BF26 BK26 BP26 BU26 BZ26 CE26 CJ26 CO26 CT26 CY26 DD26 DI26 DN26 DS26 DX26 EC26 EH26 CE36 H36 M36 R36 W36 AB36 AG36 AL36 AQ36 AV36 BA36 BF36 BK36 BP36 BU36 BZ36">
    <cfRule type="cellIs" dxfId="20" priority="20" operator="equal">
      <formula>1</formula>
    </cfRule>
  </conditionalFormatting>
  <conditionalFormatting sqref="C19:EL19">
    <cfRule type="cellIs" dxfId="19" priority="19" operator="equal">
      <formula>1</formula>
    </cfRule>
  </conditionalFormatting>
  <conditionalFormatting sqref="C20:EL20 C27:C30 C32 H27:H30 M27:M30 R27:R30 W27:W30 AB27:AB30 AG27:AG30 AL27:AL30 AQ27:AQ30 AV27:AV30 BA27:BA30 BF27:BF30 BK27:BK30 BP27:BP30 BU27:BU30 BZ27:BZ30 CE27:CE30 CJ27:CJ30 CO27:CO30 CT27:CT30 CY27:CY30 DD27:DD30 DI27:DI30 DN27:DN30 DS27:DS30 H32 M32 R32 W32 AB32 AG32 AL32 AQ32 AV32 BA32 BF32 BK32 BP32 BU32 BZ32 CE32 CJ32 CO32 CT32 CY32 DD32 DI32 DN32 DS32 W38 AL38 AQ38 BF38 BK38 BZ38 CE38 CJ38 CT38 CY38 DN38 DS38 DX38 EC38 EH38 R38 AB38 AG38 AV38 BA38 BP38 BU38 CO38 DD38 DI38 DX27:DX32 EC27:EC32 EH27:EH32 DS34 DN34 DI34 DD34 CY34 CT34 CO34 CJ34 CE34 BZ34 BU34 BP34 BK34 BF34 BA34 AV34 AQ34 AL34 AG34 AB34 W34 R34 M34 H34 C34">
    <cfRule type="cellIs" dxfId="18" priority="18" operator="equal">
      <formula>1</formula>
    </cfRule>
  </conditionalFormatting>
  <conditionalFormatting sqref="C21:EL21">
    <cfRule type="cellIs" dxfId="17" priority="17" operator="equal">
      <formula>1</formula>
    </cfRule>
  </conditionalFormatting>
  <conditionalFormatting sqref="C22:EL22">
    <cfRule type="cellIs" dxfId="16" priority="16" operator="equal">
      <formula>1</formula>
    </cfRule>
  </conditionalFormatting>
  <conditionalFormatting sqref="C23:EL23 DX34 EC34 EH34">
    <cfRule type="cellIs" dxfId="15" priority="15" operator="equal">
      <formula>1</formula>
    </cfRule>
  </conditionalFormatting>
  <conditionalFormatting sqref="C31 H31 M31 W31 AG31 AQ31 BA31 BK31 BU31 CE31 CO31 CY31 DI31 DS31 R31 AB31 AL31 AV31 BF31 BP31 BZ31 CJ31 CT31 DD31 DN31">
    <cfRule type="cellIs" dxfId="14" priority="14" operator="equal">
      <formula>1</formula>
    </cfRule>
  </conditionalFormatting>
  <conditionalFormatting sqref="C33 H33 M33 R33 W33 AB33 AG33 AL33 AQ33 AV33 BA33 BF33 BK33 BP33 BU33 BZ33 CE33 CJ33 CO33 CT33 CY33 DD33 DI33 DN33 DS33 DX33 EC33 EH33">
    <cfRule type="cellIs" dxfId="13" priority="13" operator="equal">
      <formula>1</formula>
    </cfRule>
  </conditionalFormatting>
  <conditionalFormatting sqref="C39 H39 M39 R39 W39 AB39 AG39 AL39 AQ39 AV39 BA39 BF39 BK39 BP39 BU39 BZ39 CE39 CJ39 CO39 CT39 CY39 DD39 DI39 DN39 DS39 DX39 EC39 EH39">
    <cfRule type="cellIs" dxfId="12" priority="7" operator="equal">
      <formula>1</formula>
    </cfRule>
  </conditionalFormatting>
  <conditionalFormatting sqref="C35 H35 M35 R35 W35 AB35 AG35 AL35 AQ35 AV35 BA35 BF35 BK35 BP35 BU35 BZ35 CE35 CJ35 CO35 CT35 CY35 DD35 DI35 DN35 DS35 DX35 EC35 EH35">
    <cfRule type="cellIs" dxfId="11" priority="9" operator="equal">
      <formula>1</formula>
    </cfRule>
  </conditionalFormatting>
  <conditionalFormatting sqref="C37 H37 M37 R37 W37 AB37 AG37 AL37 AQ37 AV37 BA37 BF37 BK37 BP37 BU37 BZ37 CE37 CJ37 CO37 CT37 CY37 DD37 DI37 DN37 DS37 DX37 EC37 EH37">
    <cfRule type="cellIs" dxfId="10" priority="8" operator="equal">
      <formula>1</formula>
    </cfRule>
  </conditionalFormatting>
  <conditionalFormatting sqref="CJ36 CO36 CT36 CY36 DD36 DI36 DN36 DS36">
    <cfRule type="cellIs" dxfId="9" priority="6" operator="equal">
      <formula>1</formula>
    </cfRule>
  </conditionalFormatting>
  <conditionalFormatting sqref="EC36">
    <cfRule type="cellIs" dxfId="8" priority="5" operator="equal">
      <formula>1</formula>
    </cfRule>
  </conditionalFormatting>
  <conditionalFormatting sqref="EH36">
    <cfRule type="cellIs" dxfId="7" priority="4" operator="equal">
      <formula>1</formula>
    </cfRule>
  </conditionalFormatting>
  <conditionalFormatting sqref="C38">
    <cfRule type="cellIs" dxfId="6" priority="1" operator="equal">
      <formula>1</formula>
    </cfRule>
  </conditionalFormatting>
  <conditionalFormatting sqref="M38">
    <cfRule type="cellIs" dxfId="5" priority="3" operator="equal">
      <formula>1</formula>
    </cfRule>
  </conditionalFormatting>
  <conditionalFormatting sqref="H38">
    <cfRule type="cellIs" dxfId="4" priority="2" operator="equal">
      <formula>1</formula>
    </cfRule>
  </conditionalFormatting>
  <printOptions horizontalCentered="1" verticalCentered="1"/>
  <pageMargins left="0.25" right="0.25" top="0.75" bottom="0.75" header="0.3" footer="0.3"/>
  <pageSetup paperSize="8" scale="93"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C000"/>
  </sheetPr>
  <dimension ref="B1:R48"/>
  <sheetViews>
    <sheetView showGridLines="0" topLeftCell="A5" workbookViewId="0">
      <selection activeCell="D11" sqref="D11"/>
    </sheetView>
  </sheetViews>
  <sheetFormatPr defaultRowHeight="15" x14ac:dyDescent="0.25"/>
  <cols>
    <col min="1" max="1" width="9.140625" style="1"/>
    <col min="2" max="2" width="4.7109375" style="2" customWidth="1"/>
    <col min="3" max="3" width="21.7109375" style="1" customWidth="1"/>
    <col min="4" max="4" width="9.140625" style="1"/>
    <col min="5" max="5" width="11" style="1" customWidth="1"/>
    <col min="6" max="6" width="4.28515625" style="3" customWidth="1"/>
    <col min="7" max="7" width="21.7109375" style="1" bestFit="1" customWidth="1"/>
    <col min="8" max="10" width="9.140625" style="1"/>
    <col min="11" max="11" width="8.28515625" style="1" customWidth="1"/>
    <col min="12" max="12" width="6.42578125" style="1" hidden="1" customWidth="1"/>
    <col min="13" max="13" width="41.7109375" style="1" bestFit="1" customWidth="1"/>
    <col min="14" max="14" width="9.140625" style="1"/>
    <col min="15" max="16" width="4" style="2" hidden="1" customWidth="1"/>
    <col min="17" max="17" width="1.28515625" style="1" hidden="1" customWidth="1"/>
    <col min="18" max="16384" width="9.140625" style="1"/>
  </cols>
  <sheetData>
    <row r="1" spans="2:18" ht="15.75" thickBot="1" x14ac:dyDescent="0.3">
      <c r="K1" s="33" t="s">
        <v>87</v>
      </c>
      <c r="M1" s="1" t="s">
        <v>88</v>
      </c>
      <c r="N1" s="33" t="s">
        <v>87</v>
      </c>
      <c r="R1" s="1" t="s">
        <v>88</v>
      </c>
    </row>
    <row r="2" spans="2:18" ht="16.5" thickTop="1" thickBot="1" x14ac:dyDescent="0.3">
      <c r="B2" s="175" t="s">
        <v>47</v>
      </c>
      <c r="C2" s="176"/>
      <c r="E2" s="175" t="s">
        <v>82</v>
      </c>
      <c r="F2" s="177"/>
      <c r="G2" s="176"/>
    </row>
    <row r="3" spans="2:18" ht="17.25" thickTop="1" thickBot="1" x14ac:dyDescent="0.3">
      <c r="B3" s="4" t="s">
        <v>78</v>
      </c>
      <c r="C3" s="5" t="s">
        <v>77</v>
      </c>
      <c r="E3" s="184" t="s">
        <v>80</v>
      </c>
      <c r="F3" s="185"/>
      <c r="G3" s="5" t="s">
        <v>81</v>
      </c>
      <c r="K3" s="181" t="s">
        <v>86</v>
      </c>
      <c r="L3" s="182"/>
      <c r="M3" s="183"/>
      <c r="O3" s="178" t="s">
        <v>85</v>
      </c>
      <c r="P3" s="179"/>
      <c r="Q3" s="180"/>
    </row>
    <row r="4" spans="2:18" x14ac:dyDescent="0.25">
      <c r="B4" s="6"/>
      <c r="C4" s="7" t="s">
        <v>75</v>
      </c>
      <c r="E4" s="8" t="s">
        <v>79</v>
      </c>
      <c r="F4" s="9">
        <v>1</v>
      </c>
      <c r="G4" s="10" t="str">
        <f t="shared" ref="G4:G47" si="0">IF(ISNA(VLOOKUP(F4,$B$4:$C$47,2,FALSE)),"",VLOOKUP(F4,$B$4:$C$47,2,FALSE))</f>
        <v>Commencement</v>
      </c>
      <c r="K4" s="11" t="s">
        <v>83</v>
      </c>
      <c r="L4" s="12">
        <f>IF(COUNTA($B$4:$B$47)=(44-COUNTIF(G4:G47,Q4)),0,1)</f>
        <v>0</v>
      </c>
      <c r="M4" s="13" t="str">
        <f>IF(L4=0,"No Error","Error! Please speak to Jordan Priddle for help")</f>
        <v>No Error</v>
      </c>
      <c r="O4" s="14">
        <v>1</v>
      </c>
      <c r="P4" s="15">
        <v>1</v>
      </c>
      <c r="Q4" s="16" t="str">
        <f>""</f>
        <v/>
      </c>
    </row>
    <row r="5" spans="2:18" ht="15.75" thickBot="1" x14ac:dyDescent="0.3">
      <c r="B5" s="17">
        <v>6</v>
      </c>
      <c r="C5" s="18" t="s">
        <v>5</v>
      </c>
      <c r="E5" s="19" t="s">
        <v>79</v>
      </c>
      <c r="F5" s="20">
        <v>2</v>
      </c>
      <c r="G5" s="21" t="str">
        <f t="shared" si="0"/>
        <v>Site set up</v>
      </c>
      <c r="K5" s="22" t="s">
        <v>84</v>
      </c>
      <c r="L5" s="23">
        <f>IF(ISNA(IF(SUM(B4:B47)=VLOOKUP(COUNT(B4:B47),$O$4:$P$47,2,FALSE),0,1)),0,IF(SUM(B4:B47)=VLOOKUP(COUNT(B4:B47),$O$4:$P$47,2,FALSE),0,1))</f>
        <v>0</v>
      </c>
      <c r="M5" s="24" t="str">
        <f>IF(L5=0,"No Error","Error! Please speak to Jordan Priddle for help")</f>
        <v>No Error</v>
      </c>
      <c r="O5" s="14">
        <v>2</v>
      </c>
      <c r="P5" s="15">
        <v>3</v>
      </c>
      <c r="Q5" s="16"/>
    </row>
    <row r="6" spans="2:18" ht="15.75" thickTop="1" x14ac:dyDescent="0.25">
      <c r="B6" s="17"/>
      <c r="C6" s="18" t="s">
        <v>48</v>
      </c>
      <c r="E6" s="19" t="s">
        <v>79</v>
      </c>
      <c r="F6" s="20">
        <v>3</v>
      </c>
      <c r="G6" s="21" t="str">
        <f t="shared" si="0"/>
        <v>Foundations</v>
      </c>
      <c r="O6" s="14">
        <v>3</v>
      </c>
      <c r="P6" s="15">
        <v>6</v>
      </c>
      <c r="Q6" s="16"/>
    </row>
    <row r="7" spans="2:18" x14ac:dyDescent="0.25">
      <c r="B7" s="17">
        <v>16</v>
      </c>
      <c r="C7" s="18" t="s">
        <v>13</v>
      </c>
      <c r="E7" s="19" t="s">
        <v>79</v>
      </c>
      <c r="F7" s="20">
        <v>4</v>
      </c>
      <c r="G7" s="21" t="str">
        <f t="shared" si="0"/>
        <v>Footings</v>
      </c>
      <c r="O7" s="14">
        <v>4</v>
      </c>
      <c r="P7" s="15">
        <v>10</v>
      </c>
      <c r="Q7" s="16"/>
    </row>
    <row r="8" spans="2:18" x14ac:dyDescent="0.25">
      <c r="B8" s="17">
        <v>1</v>
      </c>
      <c r="C8" s="18" t="s">
        <v>49</v>
      </c>
      <c r="E8" s="19" t="s">
        <v>79</v>
      </c>
      <c r="F8" s="20">
        <v>5</v>
      </c>
      <c r="G8" s="21" t="str">
        <f t="shared" si="0"/>
        <v>Oversite and slabbing</v>
      </c>
      <c r="O8" s="14">
        <v>5</v>
      </c>
      <c r="P8" s="15">
        <v>15</v>
      </c>
      <c r="Q8" s="16"/>
    </row>
    <row r="9" spans="2:18" x14ac:dyDescent="0.25">
      <c r="B9" s="17">
        <v>17</v>
      </c>
      <c r="C9" s="18" t="s">
        <v>14</v>
      </c>
      <c r="E9" s="19" t="s">
        <v>79</v>
      </c>
      <c r="F9" s="20">
        <v>6</v>
      </c>
      <c r="G9" s="21" t="str">
        <f t="shared" si="0"/>
        <v>Brickwork Shell</v>
      </c>
      <c r="O9" s="14">
        <v>6</v>
      </c>
      <c r="P9" s="15">
        <v>21</v>
      </c>
      <c r="Q9" s="16"/>
    </row>
    <row r="10" spans="2:18" x14ac:dyDescent="0.25">
      <c r="B10" s="17"/>
      <c r="C10" s="18" t="s">
        <v>1</v>
      </c>
      <c r="E10" s="19" t="s">
        <v>79</v>
      </c>
      <c r="F10" s="20">
        <v>7</v>
      </c>
      <c r="G10" s="21" t="str">
        <f t="shared" si="0"/>
        <v>Erect Scaffold</v>
      </c>
      <c r="O10" s="14">
        <v>7</v>
      </c>
      <c r="P10" s="15">
        <v>28</v>
      </c>
      <c r="Q10" s="16"/>
    </row>
    <row r="11" spans="2:18" x14ac:dyDescent="0.25">
      <c r="B11" s="17"/>
      <c r="C11" s="18" t="s">
        <v>50</v>
      </c>
      <c r="E11" s="19" t="s">
        <v>79</v>
      </c>
      <c r="F11" s="20">
        <v>8</v>
      </c>
      <c r="G11" s="21" t="str">
        <f t="shared" si="0"/>
        <v>First Floor Joists</v>
      </c>
      <c r="O11" s="14">
        <v>8</v>
      </c>
      <c r="P11" s="15">
        <v>36</v>
      </c>
      <c r="Q11" s="16"/>
    </row>
    <row r="12" spans="2:18" x14ac:dyDescent="0.25">
      <c r="B12" s="17"/>
      <c r="C12" s="18" t="s">
        <v>51</v>
      </c>
      <c r="E12" s="19" t="s">
        <v>79</v>
      </c>
      <c r="F12" s="20">
        <v>9</v>
      </c>
      <c r="G12" s="21" t="str">
        <f t="shared" si="0"/>
        <v>Roof Structure</v>
      </c>
      <c r="O12" s="14">
        <v>9</v>
      </c>
      <c r="P12" s="15">
        <v>45</v>
      </c>
      <c r="Q12" s="16"/>
    </row>
    <row r="13" spans="2:18" x14ac:dyDescent="0.25">
      <c r="B13" s="17"/>
      <c r="C13" s="18" t="s">
        <v>52</v>
      </c>
      <c r="E13" s="19" t="s">
        <v>79</v>
      </c>
      <c r="F13" s="20">
        <v>10</v>
      </c>
      <c r="G13" s="21" t="str">
        <f t="shared" si="0"/>
        <v>Roof Tiling</v>
      </c>
      <c r="O13" s="14">
        <v>10</v>
      </c>
      <c r="P13" s="15">
        <v>55</v>
      </c>
      <c r="Q13" s="16"/>
    </row>
    <row r="14" spans="2:18" x14ac:dyDescent="0.25">
      <c r="B14" s="17"/>
      <c r="C14" s="18" t="s">
        <v>53</v>
      </c>
      <c r="E14" s="19" t="s">
        <v>79</v>
      </c>
      <c r="F14" s="20">
        <v>11</v>
      </c>
      <c r="G14" s="21" t="str">
        <f t="shared" si="0"/>
        <v>Joinery 1st Fix</v>
      </c>
      <c r="O14" s="14">
        <v>11</v>
      </c>
      <c r="P14" s="15">
        <v>66</v>
      </c>
      <c r="Q14" s="16"/>
    </row>
    <row r="15" spans="2:18" x14ac:dyDescent="0.25">
      <c r="B15" s="17">
        <v>7</v>
      </c>
      <c r="C15" s="18" t="s">
        <v>54</v>
      </c>
      <c r="E15" s="19" t="s">
        <v>79</v>
      </c>
      <c r="F15" s="20">
        <v>12</v>
      </c>
      <c r="G15" s="21" t="str">
        <f t="shared" si="0"/>
        <v>Plastering</v>
      </c>
      <c r="O15" s="14">
        <v>12</v>
      </c>
      <c r="P15" s="15">
        <v>78</v>
      </c>
      <c r="Q15" s="16"/>
    </row>
    <row r="16" spans="2:18" x14ac:dyDescent="0.25">
      <c r="B16" s="17">
        <v>15</v>
      </c>
      <c r="C16" s="18" t="s">
        <v>12</v>
      </c>
      <c r="E16" s="19" t="s">
        <v>79</v>
      </c>
      <c r="F16" s="20">
        <v>13</v>
      </c>
      <c r="G16" s="21" t="str">
        <f t="shared" si="0"/>
        <v>Joinery 2nd Fix</v>
      </c>
      <c r="O16" s="14">
        <v>13</v>
      </c>
      <c r="P16" s="15">
        <v>91</v>
      </c>
      <c r="Q16" s="16"/>
    </row>
    <row r="17" spans="2:17" x14ac:dyDescent="0.25">
      <c r="B17" s="17"/>
      <c r="C17" s="18" t="s">
        <v>76</v>
      </c>
      <c r="E17" s="19" t="s">
        <v>79</v>
      </c>
      <c r="F17" s="20">
        <v>14</v>
      </c>
      <c r="G17" s="21" t="str">
        <f t="shared" si="0"/>
        <v>Internal Decoration</v>
      </c>
      <c r="O17" s="14">
        <v>14</v>
      </c>
      <c r="P17" s="15">
        <v>105</v>
      </c>
      <c r="Q17" s="16"/>
    </row>
    <row r="18" spans="2:17" x14ac:dyDescent="0.25">
      <c r="B18" s="17"/>
      <c r="C18" s="18" t="s">
        <v>55</v>
      </c>
      <c r="E18" s="19" t="s">
        <v>79</v>
      </c>
      <c r="F18" s="20">
        <v>15</v>
      </c>
      <c r="G18" s="21" t="str">
        <f t="shared" si="0"/>
        <v>External Decoration</v>
      </c>
      <c r="O18" s="14">
        <v>15</v>
      </c>
      <c r="P18" s="15">
        <v>120</v>
      </c>
      <c r="Q18" s="16"/>
    </row>
    <row r="19" spans="2:17" x14ac:dyDescent="0.25">
      <c r="B19" s="17"/>
      <c r="C19" s="18" t="s">
        <v>56</v>
      </c>
      <c r="E19" s="19" t="s">
        <v>79</v>
      </c>
      <c r="F19" s="20">
        <v>16</v>
      </c>
      <c r="G19" s="21" t="str">
        <f t="shared" si="0"/>
        <v>Cleaning</v>
      </c>
      <c r="O19" s="14">
        <v>16</v>
      </c>
      <c r="P19" s="15">
        <v>136</v>
      </c>
      <c r="Q19" s="16"/>
    </row>
    <row r="20" spans="2:17" x14ac:dyDescent="0.25">
      <c r="B20" s="17"/>
      <c r="C20" s="18" t="s">
        <v>57</v>
      </c>
      <c r="E20" s="19" t="s">
        <v>79</v>
      </c>
      <c r="F20" s="20">
        <v>17</v>
      </c>
      <c r="G20" s="21" t="str">
        <f t="shared" si="0"/>
        <v>Completion</v>
      </c>
      <c r="O20" s="14">
        <v>17</v>
      </c>
      <c r="P20" s="15">
        <v>153</v>
      </c>
      <c r="Q20" s="16"/>
    </row>
    <row r="21" spans="2:17" x14ac:dyDescent="0.25">
      <c r="B21" s="17">
        <v>8</v>
      </c>
      <c r="C21" s="18" t="s">
        <v>7</v>
      </c>
      <c r="E21" s="19" t="s">
        <v>79</v>
      </c>
      <c r="F21" s="20">
        <v>18</v>
      </c>
      <c r="G21" s="21" t="str">
        <f t="shared" si="0"/>
        <v/>
      </c>
      <c r="O21" s="14">
        <v>18</v>
      </c>
      <c r="P21" s="15">
        <v>171</v>
      </c>
      <c r="Q21" s="16"/>
    </row>
    <row r="22" spans="2:17" x14ac:dyDescent="0.25">
      <c r="B22" s="17">
        <v>4</v>
      </c>
      <c r="C22" s="18" t="s">
        <v>3</v>
      </c>
      <c r="E22" s="19" t="s">
        <v>79</v>
      </c>
      <c r="F22" s="20">
        <v>19</v>
      </c>
      <c r="G22" s="21" t="str">
        <f t="shared" si="0"/>
        <v/>
      </c>
      <c r="O22" s="14">
        <v>19</v>
      </c>
      <c r="P22" s="15">
        <v>190</v>
      </c>
      <c r="Q22" s="16"/>
    </row>
    <row r="23" spans="2:17" x14ac:dyDescent="0.25">
      <c r="B23" s="17">
        <v>3</v>
      </c>
      <c r="C23" s="18" t="s">
        <v>2</v>
      </c>
      <c r="E23" s="19" t="s">
        <v>79</v>
      </c>
      <c r="F23" s="20">
        <v>20</v>
      </c>
      <c r="G23" s="21" t="str">
        <f t="shared" si="0"/>
        <v/>
      </c>
      <c r="O23" s="14">
        <v>20</v>
      </c>
      <c r="P23" s="15">
        <v>210</v>
      </c>
      <c r="Q23" s="16"/>
    </row>
    <row r="24" spans="2:17" x14ac:dyDescent="0.25">
      <c r="B24" s="17"/>
      <c r="C24" s="18" t="s">
        <v>73</v>
      </c>
      <c r="E24" s="19" t="s">
        <v>79</v>
      </c>
      <c r="F24" s="20">
        <v>21</v>
      </c>
      <c r="G24" s="21" t="str">
        <f t="shared" si="0"/>
        <v/>
      </c>
      <c r="O24" s="14">
        <v>21</v>
      </c>
      <c r="P24" s="15">
        <v>231</v>
      </c>
      <c r="Q24" s="16"/>
    </row>
    <row r="25" spans="2:17" x14ac:dyDescent="0.25">
      <c r="B25" s="17">
        <v>14</v>
      </c>
      <c r="C25" s="18" t="s">
        <v>11</v>
      </c>
      <c r="E25" s="19" t="s">
        <v>79</v>
      </c>
      <c r="F25" s="20">
        <v>22</v>
      </c>
      <c r="G25" s="21" t="str">
        <f t="shared" si="0"/>
        <v/>
      </c>
      <c r="O25" s="14">
        <v>22</v>
      </c>
      <c r="P25" s="15">
        <v>253</v>
      </c>
      <c r="Q25" s="16"/>
    </row>
    <row r="26" spans="2:17" x14ac:dyDescent="0.25">
      <c r="B26" s="17"/>
      <c r="C26" s="18" t="s">
        <v>58</v>
      </c>
      <c r="E26" s="19" t="s">
        <v>79</v>
      </c>
      <c r="F26" s="20">
        <v>23</v>
      </c>
      <c r="G26" s="21" t="str">
        <f t="shared" si="0"/>
        <v/>
      </c>
      <c r="O26" s="14">
        <v>23</v>
      </c>
      <c r="P26" s="15">
        <v>276</v>
      </c>
      <c r="Q26" s="16"/>
    </row>
    <row r="27" spans="2:17" x14ac:dyDescent="0.25">
      <c r="B27" s="17"/>
      <c r="C27" s="18" t="s">
        <v>4</v>
      </c>
      <c r="E27" s="19" t="s">
        <v>79</v>
      </c>
      <c r="F27" s="20">
        <v>24</v>
      </c>
      <c r="G27" s="21" t="str">
        <f t="shared" si="0"/>
        <v/>
      </c>
      <c r="O27" s="14">
        <v>24</v>
      </c>
      <c r="P27" s="15">
        <v>300</v>
      </c>
      <c r="Q27" s="16"/>
    </row>
    <row r="28" spans="2:17" x14ac:dyDescent="0.25">
      <c r="B28" s="17">
        <v>11</v>
      </c>
      <c r="C28" s="18" t="s">
        <v>59</v>
      </c>
      <c r="E28" s="19" t="s">
        <v>79</v>
      </c>
      <c r="F28" s="20">
        <v>25</v>
      </c>
      <c r="G28" s="21" t="str">
        <f t="shared" si="0"/>
        <v/>
      </c>
      <c r="O28" s="14">
        <v>25</v>
      </c>
      <c r="P28" s="15">
        <v>325</v>
      </c>
      <c r="Q28" s="16"/>
    </row>
    <row r="29" spans="2:17" x14ac:dyDescent="0.25">
      <c r="B29" s="17">
        <v>13</v>
      </c>
      <c r="C29" s="18" t="s">
        <v>60</v>
      </c>
      <c r="E29" s="19" t="s">
        <v>79</v>
      </c>
      <c r="F29" s="20">
        <v>26</v>
      </c>
      <c r="G29" s="21" t="str">
        <f t="shared" si="0"/>
        <v/>
      </c>
      <c r="O29" s="14">
        <v>26</v>
      </c>
      <c r="P29" s="15">
        <v>351</v>
      </c>
      <c r="Q29" s="16"/>
    </row>
    <row r="30" spans="2:17" x14ac:dyDescent="0.25">
      <c r="B30" s="17"/>
      <c r="C30" s="18" t="s">
        <v>61</v>
      </c>
      <c r="E30" s="19" t="s">
        <v>79</v>
      </c>
      <c r="F30" s="20">
        <v>27</v>
      </c>
      <c r="G30" s="21" t="str">
        <f t="shared" si="0"/>
        <v/>
      </c>
      <c r="O30" s="14">
        <v>27</v>
      </c>
      <c r="P30" s="15">
        <v>378</v>
      </c>
      <c r="Q30" s="16"/>
    </row>
    <row r="31" spans="2:17" x14ac:dyDescent="0.25">
      <c r="B31" s="17"/>
      <c r="C31" s="18" t="s">
        <v>62</v>
      </c>
      <c r="E31" s="19" t="s">
        <v>79</v>
      </c>
      <c r="F31" s="20">
        <v>28</v>
      </c>
      <c r="G31" s="21" t="str">
        <f t="shared" si="0"/>
        <v/>
      </c>
      <c r="O31" s="14">
        <v>28</v>
      </c>
      <c r="P31" s="15">
        <v>406</v>
      </c>
      <c r="Q31" s="16"/>
    </row>
    <row r="32" spans="2:17" x14ac:dyDescent="0.25">
      <c r="B32" s="17">
        <v>5</v>
      </c>
      <c r="C32" s="18" t="s">
        <v>63</v>
      </c>
      <c r="E32" s="19" t="s">
        <v>79</v>
      </c>
      <c r="F32" s="20">
        <v>29</v>
      </c>
      <c r="G32" s="21" t="str">
        <f t="shared" si="0"/>
        <v/>
      </c>
      <c r="O32" s="14">
        <v>29</v>
      </c>
      <c r="P32" s="15">
        <v>435</v>
      </c>
      <c r="Q32" s="16"/>
    </row>
    <row r="33" spans="2:17" x14ac:dyDescent="0.25">
      <c r="B33" s="17"/>
      <c r="C33" s="18" t="s">
        <v>64</v>
      </c>
      <c r="E33" s="19" t="s">
        <v>79</v>
      </c>
      <c r="F33" s="20">
        <v>30</v>
      </c>
      <c r="G33" s="21" t="str">
        <f t="shared" si="0"/>
        <v/>
      </c>
      <c r="O33" s="14">
        <v>30</v>
      </c>
      <c r="P33" s="15">
        <v>465</v>
      </c>
      <c r="Q33" s="16"/>
    </row>
    <row r="34" spans="2:17" x14ac:dyDescent="0.25">
      <c r="B34" s="17">
        <v>12</v>
      </c>
      <c r="C34" s="18" t="s">
        <v>10</v>
      </c>
      <c r="E34" s="19" t="s">
        <v>79</v>
      </c>
      <c r="F34" s="20">
        <v>31</v>
      </c>
      <c r="G34" s="21" t="str">
        <f t="shared" si="0"/>
        <v/>
      </c>
      <c r="O34" s="14">
        <v>31</v>
      </c>
      <c r="P34" s="15">
        <v>496</v>
      </c>
      <c r="Q34" s="16"/>
    </row>
    <row r="35" spans="2:17" x14ac:dyDescent="0.25">
      <c r="B35" s="17"/>
      <c r="C35" s="18" t="s">
        <v>65</v>
      </c>
      <c r="E35" s="19" t="s">
        <v>79</v>
      </c>
      <c r="F35" s="20">
        <v>32</v>
      </c>
      <c r="G35" s="21" t="str">
        <f t="shared" si="0"/>
        <v/>
      </c>
      <c r="O35" s="14">
        <v>32</v>
      </c>
      <c r="P35" s="15">
        <v>528</v>
      </c>
      <c r="Q35" s="16"/>
    </row>
    <row r="36" spans="2:17" x14ac:dyDescent="0.25">
      <c r="B36" s="17"/>
      <c r="C36" s="18" t="s">
        <v>66</v>
      </c>
      <c r="E36" s="19" t="s">
        <v>79</v>
      </c>
      <c r="F36" s="20">
        <v>33</v>
      </c>
      <c r="G36" s="21" t="str">
        <f t="shared" si="0"/>
        <v/>
      </c>
      <c r="O36" s="14">
        <v>33</v>
      </c>
      <c r="P36" s="15">
        <v>561</v>
      </c>
      <c r="Q36" s="16"/>
    </row>
    <row r="37" spans="2:17" x14ac:dyDescent="0.25">
      <c r="B37" s="17"/>
      <c r="C37" s="18" t="s">
        <v>74</v>
      </c>
      <c r="E37" s="19" t="s">
        <v>79</v>
      </c>
      <c r="F37" s="20">
        <v>34</v>
      </c>
      <c r="G37" s="21" t="str">
        <f t="shared" si="0"/>
        <v/>
      </c>
      <c r="O37" s="14">
        <v>34</v>
      </c>
      <c r="P37" s="15">
        <v>595</v>
      </c>
      <c r="Q37" s="16"/>
    </row>
    <row r="38" spans="2:17" x14ac:dyDescent="0.25">
      <c r="B38" s="17"/>
      <c r="C38" s="18" t="s">
        <v>67</v>
      </c>
      <c r="E38" s="19" t="s">
        <v>79</v>
      </c>
      <c r="F38" s="20">
        <v>35</v>
      </c>
      <c r="G38" s="21" t="str">
        <f t="shared" si="0"/>
        <v/>
      </c>
      <c r="O38" s="14">
        <v>35</v>
      </c>
      <c r="P38" s="15">
        <v>630</v>
      </c>
      <c r="Q38" s="16"/>
    </row>
    <row r="39" spans="2:17" x14ac:dyDescent="0.25">
      <c r="B39" s="17"/>
      <c r="C39" s="18" t="s">
        <v>68</v>
      </c>
      <c r="E39" s="19" t="s">
        <v>79</v>
      </c>
      <c r="F39" s="20">
        <v>36</v>
      </c>
      <c r="G39" s="21" t="str">
        <f t="shared" si="0"/>
        <v/>
      </c>
      <c r="O39" s="14">
        <v>36</v>
      </c>
      <c r="P39" s="15">
        <v>666</v>
      </c>
      <c r="Q39" s="16"/>
    </row>
    <row r="40" spans="2:17" x14ac:dyDescent="0.25">
      <c r="B40" s="17"/>
      <c r="C40" s="18" t="s">
        <v>69</v>
      </c>
      <c r="E40" s="19" t="s">
        <v>79</v>
      </c>
      <c r="F40" s="20">
        <v>37</v>
      </c>
      <c r="G40" s="21" t="str">
        <f t="shared" si="0"/>
        <v/>
      </c>
      <c r="O40" s="14">
        <v>37</v>
      </c>
      <c r="P40" s="15">
        <v>703</v>
      </c>
      <c r="Q40" s="16"/>
    </row>
    <row r="41" spans="2:17" x14ac:dyDescent="0.25">
      <c r="B41" s="17">
        <v>9</v>
      </c>
      <c r="C41" s="18" t="s">
        <v>8</v>
      </c>
      <c r="E41" s="19" t="s">
        <v>79</v>
      </c>
      <c r="F41" s="20">
        <v>38</v>
      </c>
      <c r="G41" s="21" t="str">
        <f t="shared" si="0"/>
        <v/>
      </c>
      <c r="O41" s="14">
        <v>38</v>
      </c>
      <c r="P41" s="15">
        <v>741</v>
      </c>
      <c r="Q41" s="16"/>
    </row>
    <row r="42" spans="2:17" x14ac:dyDescent="0.25">
      <c r="B42" s="17">
        <v>10</v>
      </c>
      <c r="C42" s="18" t="s">
        <v>9</v>
      </c>
      <c r="E42" s="19" t="s">
        <v>79</v>
      </c>
      <c r="F42" s="20">
        <v>39</v>
      </c>
      <c r="G42" s="21" t="str">
        <f t="shared" si="0"/>
        <v/>
      </c>
      <c r="O42" s="14">
        <v>39</v>
      </c>
      <c r="P42" s="15">
        <v>780</v>
      </c>
      <c r="Q42" s="16"/>
    </row>
    <row r="43" spans="2:17" x14ac:dyDescent="0.25">
      <c r="B43" s="17"/>
      <c r="C43" s="18" t="s">
        <v>70</v>
      </c>
      <c r="E43" s="19" t="s">
        <v>79</v>
      </c>
      <c r="F43" s="20">
        <v>40</v>
      </c>
      <c r="G43" s="21" t="str">
        <f t="shared" si="0"/>
        <v/>
      </c>
      <c r="O43" s="14">
        <v>40</v>
      </c>
      <c r="P43" s="15">
        <v>820</v>
      </c>
      <c r="Q43" s="16"/>
    </row>
    <row r="44" spans="2:17" x14ac:dyDescent="0.25">
      <c r="B44" s="17">
        <v>2</v>
      </c>
      <c r="C44" s="18" t="s">
        <v>0</v>
      </c>
      <c r="E44" s="19" t="s">
        <v>79</v>
      </c>
      <c r="F44" s="20">
        <v>41</v>
      </c>
      <c r="G44" s="21" t="str">
        <f t="shared" si="0"/>
        <v/>
      </c>
      <c r="O44" s="14">
        <v>41</v>
      </c>
      <c r="P44" s="15">
        <v>861</v>
      </c>
      <c r="Q44" s="16"/>
    </row>
    <row r="45" spans="2:17" x14ac:dyDescent="0.25">
      <c r="B45" s="17"/>
      <c r="C45" s="18" t="s">
        <v>6</v>
      </c>
      <c r="E45" s="19" t="s">
        <v>79</v>
      </c>
      <c r="F45" s="20">
        <v>42</v>
      </c>
      <c r="G45" s="21" t="str">
        <f t="shared" si="0"/>
        <v/>
      </c>
      <c r="O45" s="14">
        <v>42</v>
      </c>
      <c r="P45" s="15">
        <v>903</v>
      </c>
      <c r="Q45" s="16"/>
    </row>
    <row r="46" spans="2:17" x14ac:dyDescent="0.25">
      <c r="B46" s="17"/>
      <c r="C46" s="18" t="s">
        <v>71</v>
      </c>
      <c r="E46" s="19" t="s">
        <v>79</v>
      </c>
      <c r="F46" s="20">
        <v>43</v>
      </c>
      <c r="G46" s="21" t="str">
        <f t="shared" si="0"/>
        <v/>
      </c>
      <c r="O46" s="14">
        <v>43</v>
      </c>
      <c r="P46" s="15">
        <v>946</v>
      </c>
      <c r="Q46" s="16"/>
    </row>
    <row r="47" spans="2:17" ht="15.75" thickBot="1" x14ac:dyDescent="0.3">
      <c r="B47" s="25"/>
      <c r="C47" s="26" t="s">
        <v>72</v>
      </c>
      <c r="E47" s="27" t="s">
        <v>79</v>
      </c>
      <c r="F47" s="28">
        <v>44</v>
      </c>
      <c r="G47" s="29" t="str">
        <f t="shared" si="0"/>
        <v/>
      </c>
      <c r="O47" s="30">
        <v>44</v>
      </c>
      <c r="P47" s="31">
        <v>990</v>
      </c>
      <c r="Q47" s="32"/>
    </row>
    <row r="48" spans="2:17" ht="15.75" thickTop="1" x14ac:dyDescent="0.25"/>
  </sheetData>
  <sheetProtection algorithmName="SHA-512" hashValue="Js8j1rov+A012wW2LyypDMUI4wq5NjQVrnzOMdMAMAWLXQcj45vi/K8sKYKBASDgaFCWIYyS4A3AGjKHVNrJlQ==" saltValue="sMaHyQS3aOfb7573yaNSFw==" spinCount="100000" sheet="1" objects="1" scenarios="1"/>
  <sortState ref="C4:C47">
    <sortCondition ref="C4"/>
  </sortState>
  <mergeCells count="5">
    <mergeCell ref="B2:C2"/>
    <mergeCell ref="E2:G2"/>
    <mergeCell ref="O3:Q3"/>
    <mergeCell ref="K3:M3"/>
    <mergeCell ref="E3:F3"/>
  </mergeCells>
  <conditionalFormatting sqref="L4">
    <cfRule type="cellIs" dxfId="3" priority="4" operator="equal">
      <formula>0</formula>
    </cfRule>
  </conditionalFormatting>
  <conditionalFormatting sqref="L5">
    <cfRule type="cellIs" dxfId="2" priority="3" operator="equal">
      <formula>0</formula>
    </cfRule>
  </conditionalFormatting>
  <conditionalFormatting sqref="M4:M5">
    <cfRule type="cellIs" dxfId="1" priority="2" operator="equal">
      <formula>"No Error"</formula>
    </cfRule>
  </conditionalFormatting>
  <conditionalFormatting sqref="L4:L5">
    <cfRule type="cellIs" dxfId="0" priority="1" operator="equal">
      <formula>1</formula>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Cash Flow</vt:lpstr>
      <vt:lpstr>BuildPhaseList - Hide This!</vt:lpstr>
      <vt:lpstr>'Cash Flow'!Print_Area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GIBSON</dc:creator>
  <cp:lastModifiedBy>Office 3</cp:lastModifiedBy>
  <cp:lastPrinted>2017-01-05T14:00:55Z</cp:lastPrinted>
  <dcterms:created xsi:type="dcterms:W3CDTF">2017-01-04T11:11:13Z</dcterms:created>
  <dcterms:modified xsi:type="dcterms:W3CDTF">2017-10-26T13:03:05Z</dcterms:modified>
</cp:coreProperties>
</file>